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1DE8DD8B-4918-4530-BB15-148CD86F7522}" xr6:coauthVersionLast="47" xr6:coauthVersionMax="47" xr10:uidLastSave="{00000000-0000-0000-0000-000000000000}"/>
  <bookViews>
    <workbookView xWindow="-120" yWindow="-120" windowWidth="20730" windowHeight="11160" xr2:uid="{590F60B8-D089-44D0-905A-0C4CAC6720FB}"/>
  </bookViews>
  <sheets>
    <sheet name="Febrero 21" sheetId="1" r:id="rId1"/>
  </sheets>
  <definedNames>
    <definedName name="_xlnm.Print_Area" localSheetId="0">'Febrero 21'!$A$1:$E$36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9" i="1" l="1"/>
  <c r="C28" i="1"/>
  <c r="D28" i="1" s="1"/>
  <c r="E28" i="1" s="1"/>
  <c r="D27" i="1"/>
  <c r="E27" i="1" s="1"/>
  <c r="C27" i="1"/>
  <c r="C26" i="1"/>
  <c r="C25" i="1"/>
  <c r="D18" i="1"/>
  <c r="E18" i="1" s="1"/>
  <c r="C18" i="1"/>
  <c r="C17" i="1"/>
  <c r="C16" i="1"/>
  <c r="C15" i="1"/>
  <c r="D15" i="1" s="1"/>
  <c r="E15" i="1" s="1"/>
  <c r="D14" i="1"/>
  <c r="E14" i="1" s="1"/>
  <c r="C14" i="1"/>
  <c r="C13" i="1"/>
  <c r="C12" i="1"/>
  <c r="E11" i="1"/>
  <c r="D11" i="1"/>
  <c r="E16" i="1" l="1"/>
  <c r="E26" i="1"/>
  <c r="C32" i="1"/>
  <c r="D13" i="1"/>
  <c r="E13" i="1" s="1"/>
  <c r="D17" i="1"/>
  <c r="E17" i="1" s="1"/>
  <c r="D26" i="1"/>
  <c r="D12" i="1"/>
  <c r="E12" i="1" s="1"/>
  <c r="E21" i="1" s="1"/>
  <c r="D16" i="1"/>
  <c r="C21" i="1"/>
  <c r="D25" i="1"/>
  <c r="D29" i="1"/>
  <c r="E29" i="1" s="1"/>
  <c r="D21" i="1" l="1"/>
  <c r="D32" i="1"/>
  <c r="E25" i="1"/>
  <c r="E32" i="1" s="1"/>
  <c r="D36" i="1" l="1"/>
</calcChain>
</file>

<file path=xl/sharedStrings.xml><?xml version="1.0" encoding="utf-8"?>
<sst xmlns="http://schemas.openxmlformats.org/spreadsheetml/2006/main" count="25" uniqueCount="22">
  <si>
    <t xml:space="preserve">CALCULO PAGO DE DIETAS </t>
  </si>
  <si>
    <t>Nombre JD</t>
  </si>
  <si>
    <t>Dieta</t>
  </si>
  <si>
    <t>Impto 25%</t>
  </si>
  <si>
    <t xml:space="preserve">Monto Depositar </t>
  </si>
  <si>
    <t xml:space="preserve">María Elena Murillo Echeverría </t>
  </si>
  <si>
    <t xml:space="preserve">Miriam Méndez Montero </t>
  </si>
  <si>
    <t xml:space="preserve">Ángelo Arguello Castro </t>
  </si>
  <si>
    <t>Laura Bogantes Maramoros</t>
  </si>
  <si>
    <t xml:space="preserve">Javier Rojas Elizondo </t>
  </si>
  <si>
    <t xml:space="preserve">Ángel Espinoza Mora </t>
  </si>
  <si>
    <t>María Teresa Sánchez Lurueña</t>
  </si>
  <si>
    <t xml:space="preserve">Yancy Solano Chacón </t>
  </si>
  <si>
    <t xml:space="preserve">Total </t>
  </si>
  <si>
    <t>NombreTH</t>
  </si>
  <si>
    <t>Laura Sánchez Calvo</t>
  </si>
  <si>
    <t>Marla Hernández Gaubil</t>
  </si>
  <si>
    <t>Mario Durán Araya</t>
  </si>
  <si>
    <t>Andrea Cuenca Botey</t>
  </si>
  <si>
    <t xml:space="preserve">Eduardo Ramírez Siles </t>
  </si>
  <si>
    <t>Total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</si>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</sst>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0" fontId="4" fillId="0" borderId="0" xfId="0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/>
    <xf numFmtId="43" fontId="4" fillId="0" borderId="0" xfId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4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4" fontId="4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3" fontId="7" fillId="2" borderId="1" xfId="0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904875</xdr:colOff>
      <xdr:row>3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CB9D10E3-6349-44FF-A0E3-08E91A325D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480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4</xdr:col>
      <xdr:colOff>1047750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7781479-7C99-4711-93E1-6B19E9E15B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5638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9FACF-997E-44FC-BFB1-219A5F4D59B2}">
  <sheetPr codeName="Hoja2"/>
  <dimension ref="A5:N98"/>
  <sheetViews>
    <sheetView showGridLines="0" tabSelected="1" zoomScaleNormal="100" workbookViewId="0">
      <selection activeCell="D36" sqref="D36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28.140625" bestFit="1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28.140625" bestFit="1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28.140625" bestFit="1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28.140625" bestFit="1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28.140625" bestFit="1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28.140625" bestFit="1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28.140625" bestFit="1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28.140625" bestFit="1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28.140625" bestFit="1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28.140625" bestFit="1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28.140625" bestFit="1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28.140625" bestFit="1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28.140625" bestFit="1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28.140625" bestFit="1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28.140625" bestFit="1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28.140625" bestFit="1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28.140625" bestFit="1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28.140625" bestFit="1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28.140625" bestFit="1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28.140625" bestFit="1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28.140625" bestFit="1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28.140625" bestFit="1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28.140625" bestFit="1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28.140625" bestFit="1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28.140625" bestFit="1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28.140625" bestFit="1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28.140625" bestFit="1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28.140625" bestFit="1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28.140625" bestFit="1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28.140625" bestFit="1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28.140625" bestFit="1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28.140625" bestFit="1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28.140625" bestFit="1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28.140625" bestFit="1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28.140625" bestFit="1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28.140625" bestFit="1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28.140625" bestFit="1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28.140625" bestFit="1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28.140625" bestFit="1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28.140625" bestFit="1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28.140625" bestFit="1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28.140625" bestFit="1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28.140625" bestFit="1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28.140625" bestFit="1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28.140625" bestFit="1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28.140625" bestFit="1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28.140625" bestFit="1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28.140625" bestFit="1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28.140625" bestFit="1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28.140625" bestFit="1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28.140625" bestFit="1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28.140625" bestFit="1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28.140625" bestFit="1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28.140625" bestFit="1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28.140625" bestFit="1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28.140625" bestFit="1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28.140625" bestFit="1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28.140625" bestFit="1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28.140625" bestFit="1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28.140625" bestFit="1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28.140625" bestFit="1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28.140625" bestFit="1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28.140625" bestFit="1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28.140625" bestFit="1" customWidth="1"/>
    <col min="16135" max="16135" width="16.5703125" customWidth="1"/>
    <col min="16139" max="16139" width="24.85546875" bestFit="1" customWidth="1"/>
  </cols>
  <sheetData>
    <row r="5" spans="1:9" ht="10.9" customHeight="1" x14ac:dyDescent="0.25">
      <c r="A5" s="1"/>
      <c r="B5" s="1"/>
      <c r="C5" s="1"/>
      <c r="D5" s="1"/>
      <c r="E5" s="1"/>
    </row>
    <row r="6" spans="1:9" ht="10.9" customHeight="1" x14ac:dyDescent="0.25">
      <c r="A6" s="2" t="s">
        <v>0</v>
      </c>
      <c r="B6" s="2"/>
      <c r="C6" s="2"/>
      <c r="D6" s="2"/>
      <c r="E6" s="2"/>
    </row>
    <row r="7" spans="1:9" ht="10.9" customHeight="1" x14ac:dyDescent="0.25">
      <c r="B7" s="3">
        <v>44228</v>
      </c>
      <c r="C7" s="3"/>
      <c r="D7" s="3"/>
      <c r="E7" s="3"/>
    </row>
    <row r="8" spans="1:9" ht="10.9" customHeight="1" x14ac:dyDescent="0.25">
      <c r="B8" s="3"/>
      <c r="C8" s="3"/>
      <c r="D8" s="3"/>
      <c r="E8" s="3"/>
    </row>
    <row r="9" spans="1:9" x14ac:dyDescent="0.25">
      <c r="C9" s="4"/>
      <c r="D9" s="4"/>
      <c r="E9" s="4"/>
    </row>
    <row r="10" spans="1:9" s="5" customFormat="1" ht="35.25" customHeight="1" x14ac:dyDescent="0.25">
      <c r="B10" s="5" t="s">
        <v>1</v>
      </c>
      <c r="C10" s="5" t="s">
        <v>2</v>
      </c>
      <c r="D10" s="6" t="s">
        <v>3</v>
      </c>
      <c r="E10" s="5" t="s">
        <v>4</v>
      </c>
    </row>
    <row r="11" spans="1:9" s="7" customFormat="1" ht="23.25" customHeight="1" x14ac:dyDescent="0.25">
      <c r="B11" s="7" t="s">
        <v>5</v>
      </c>
      <c r="C11" s="8">
        <v>223347.06</v>
      </c>
      <c r="D11" s="8">
        <f t="shared" ref="D11:D17" si="0">+C11*25%</f>
        <v>55836.764999999999</v>
      </c>
      <c r="E11" s="8">
        <f t="shared" ref="E11:E17" si="1">+C11-D11</f>
        <v>167510.29499999998</v>
      </c>
      <c r="F11" s="8"/>
      <c r="G11" s="8"/>
      <c r="H11" s="9"/>
      <c r="I11" s="8"/>
    </row>
    <row r="12" spans="1:9" s="7" customFormat="1" ht="21" customHeight="1" x14ac:dyDescent="0.25">
      <c r="B12" s="7" t="s">
        <v>6</v>
      </c>
      <c r="C12" s="8">
        <f>135123.29</f>
        <v>135123.29</v>
      </c>
      <c r="D12" s="8">
        <f t="shared" si="0"/>
        <v>33780.822500000002</v>
      </c>
      <c r="E12" s="8">
        <f t="shared" si="1"/>
        <v>101342.4675</v>
      </c>
      <c r="F12" s="8"/>
      <c r="G12" s="10"/>
      <c r="H12" s="9"/>
      <c r="I12" s="8"/>
    </row>
    <row r="13" spans="1:9" s="7" customFormat="1" ht="21" customHeight="1" x14ac:dyDescent="0.25">
      <c r="B13" s="7" t="s">
        <v>7</v>
      </c>
      <c r="C13" s="8">
        <f>223347.06</f>
        <v>223347.06</v>
      </c>
      <c r="D13" s="8">
        <f t="shared" si="0"/>
        <v>55836.764999999999</v>
      </c>
      <c r="E13" s="8">
        <f t="shared" si="1"/>
        <v>167510.29499999998</v>
      </c>
      <c r="F13" s="8"/>
      <c r="G13" s="10"/>
      <c r="H13" s="9"/>
      <c r="I13" s="8"/>
    </row>
    <row r="14" spans="1:9" s="7" customFormat="1" ht="21" customHeight="1" x14ac:dyDescent="0.25">
      <c r="B14" s="7" t="s">
        <v>8</v>
      </c>
      <c r="C14" s="8">
        <f>122840.29/2</f>
        <v>61420.144999999997</v>
      </c>
      <c r="D14" s="8">
        <f t="shared" si="0"/>
        <v>15355.036249999999</v>
      </c>
      <c r="E14" s="8">
        <f t="shared" si="1"/>
        <v>46065.108749999999</v>
      </c>
      <c r="F14" s="8"/>
      <c r="G14" s="10"/>
      <c r="H14" s="9"/>
      <c r="I14" s="8"/>
    </row>
    <row r="15" spans="1:9" s="7" customFormat="1" ht="21" customHeight="1" x14ac:dyDescent="0.25">
      <c r="B15" s="7" t="s">
        <v>9</v>
      </c>
      <c r="C15" s="8">
        <f>111672.99</f>
        <v>111672.99</v>
      </c>
      <c r="D15" s="8">
        <f>+C15*25%</f>
        <v>27918.247500000001</v>
      </c>
      <c r="E15" s="8">
        <f>+C15-D15</f>
        <v>83754.742500000008</v>
      </c>
      <c r="F15" s="8"/>
      <c r="G15" s="10"/>
      <c r="H15" s="9"/>
      <c r="I15" s="8"/>
    </row>
    <row r="16" spans="1:9" s="7" customFormat="1" ht="21" customHeight="1" x14ac:dyDescent="0.25">
      <c r="B16" s="7" t="s">
        <v>10</v>
      </c>
      <c r="C16" s="8">
        <f>122840.29</f>
        <v>122840.29</v>
      </c>
      <c r="D16" s="8">
        <f>+C16*25%</f>
        <v>30710.072499999998</v>
      </c>
      <c r="E16" s="8">
        <f>+C16-D16</f>
        <v>92130.217499999999</v>
      </c>
      <c r="F16" s="8"/>
      <c r="G16" s="10"/>
      <c r="H16" s="9"/>
      <c r="I16" s="8"/>
    </row>
    <row r="17" spans="2:14" s="7" customFormat="1" ht="21" customHeight="1" x14ac:dyDescent="0.25">
      <c r="B17" s="7" t="s">
        <v>11</v>
      </c>
      <c r="C17" s="8">
        <f>111672.99</f>
        <v>111672.99</v>
      </c>
      <c r="D17" s="8">
        <f t="shared" si="0"/>
        <v>27918.247500000001</v>
      </c>
      <c r="E17" s="8">
        <f t="shared" si="1"/>
        <v>83754.742500000008</v>
      </c>
      <c r="F17" s="8"/>
      <c r="G17" s="10"/>
      <c r="H17" s="9"/>
      <c r="I17" s="8"/>
    </row>
    <row r="18" spans="2:14" s="7" customFormat="1" ht="21" customHeight="1" x14ac:dyDescent="0.25">
      <c r="B18" s="7" t="s">
        <v>12</v>
      </c>
      <c r="C18" s="8">
        <f>111672.99</f>
        <v>111672.99</v>
      </c>
      <c r="D18" s="8">
        <f>+C18*25%</f>
        <v>27918.247500000001</v>
      </c>
      <c r="E18" s="8">
        <f>+C18-D18</f>
        <v>83754.742500000008</v>
      </c>
      <c r="F18" s="8"/>
      <c r="G18" s="10"/>
      <c r="H18" s="9"/>
      <c r="I18" s="8"/>
    </row>
    <row r="19" spans="2:14" s="7" customFormat="1" ht="21" customHeight="1" x14ac:dyDescent="0.25">
      <c r="C19" s="8"/>
      <c r="D19" s="8"/>
      <c r="E19" s="8"/>
      <c r="F19" s="8"/>
      <c r="G19" s="10"/>
      <c r="H19" s="9"/>
      <c r="I19" s="8"/>
    </row>
    <row r="20" spans="2:14" s="7" customFormat="1" ht="20.25" customHeight="1" x14ac:dyDescent="0.25">
      <c r="C20" s="11"/>
      <c r="G20" s="10"/>
    </row>
    <row r="21" spans="2:14" s="12" customFormat="1" ht="20.25" customHeight="1" x14ac:dyDescent="0.25">
      <c r="B21" s="12" t="s">
        <v>13</v>
      </c>
      <c r="C21" s="13">
        <f>SUM(C11:C20)</f>
        <v>1101096.8149999999</v>
      </c>
      <c r="D21" s="13">
        <f>SUM(D11:D20)</f>
        <v>275274.20374999999</v>
      </c>
      <c r="E21" s="13">
        <f>SUM(E11:E20)</f>
        <v>825822.61125000007</v>
      </c>
      <c r="G21" s="10"/>
    </row>
    <row r="22" spans="2:14" s="7" customFormat="1" ht="20.25" customHeight="1" x14ac:dyDescent="0.25">
      <c r="C22" s="11"/>
    </row>
    <row r="23" spans="2:14" s="11" customFormat="1" ht="31.5" x14ac:dyDescent="0.25">
      <c r="B23" s="14" t="s">
        <v>14</v>
      </c>
      <c r="C23" s="5" t="s">
        <v>2</v>
      </c>
      <c r="D23" s="6" t="s">
        <v>3</v>
      </c>
      <c r="E23" s="5" t="s">
        <v>4</v>
      </c>
    </row>
    <row r="24" spans="2:14" s="7" customFormat="1" ht="15.75" x14ac:dyDescent="0.25">
      <c r="C24" s="8"/>
      <c r="D24" s="8"/>
      <c r="E24" s="8"/>
    </row>
    <row r="25" spans="2:14" s="7" customFormat="1" ht="25.15" customHeight="1" x14ac:dyDescent="0.25">
      <c r="B25" s="7" t="s">
        <v>15</v>
      </c>
      <c r="C25" s="15">
        <f>111672.99</f>
        <v>111672.99</v>
      </c>
      <c r="D25" s="15">
        <f>+C25*25%</f>
        <v>27918.247500000001</v>
      </c>
      <c r="E25" s="15">
        <f>+C25-D25</f>
        <v>83754.742500000008</v>
      </c>
      <c r="F25" s="16"/>
      <c r="K25" s="17"/>
      <c r="L25" s="17"/>
      <c r="M25" s="17"/>
      <c r="N25" s="18"/>
    </row>
    <row r="26" spans="2:14" s="7" customFormat="1" ht="25.15" customHeight="1" x14ac:dyDescent="0.25">
      <c r="B26" s="7" t="s">
        <v>16</v>
      </c>
      <c r="C26" s="15">
        <f>111672.99</f>
        <v>111672.99</v>
      </c>
      <c r="D26" s="15">
        <f>+C26*25%</f>
        <v>27918.247500000001</v>
      </c>
      <c r="E26" s="15">
        <f>+C26-D26</f>
        <v>83754.742500000008</v>
      </c>
      <c r="F26" s="16"/>
      <c r="K26" s="17"/>
      <c r="L26" s="17"/>
      <c r="M26" s="17"/>
      <c r="N26" s="18"/>
    </row>
    <row r="27" spans="2:14" s="7" customFormat="1" ht="25.15" customHeight="1" x14ac:dyDescent="0.25">
      <c r="B27" s="7" t="s">
        <v>17</v>
      </c>
      <c r="C27" s="15">
        <f>111672.99</f>
        <v>111672.99</v>
      </c>
      <c r="D27" s="15">
        <f>+C27*25%</f>
        <v>27918.247500000001</v>
      </c>
      <c r="E27" s="15">
        <f>+C27-D27</f>
        <v>83754.742500000008</v>
      </c>
      <c r="F27" s="16"/>
      <c r="K27" s="17"/>
      <c r="L27" s="17"/>
      <c r="M27" s="17"/>
      <c r="N27" s="18"/>
    </row>
    <row r="28" spans="2:14" s="7" customFormat="1" ht="25.15" customHeight="1" x14ac:dyDescent="0.25">
      <c r="B28" s="7" t="s">
        <v>18</v>
      </c>
      <c r="C28" s="15">
        <f>111672.99</f>
        <v>111672.99</v>
      </c>
      <c r="D28" s="15">
        <f>+C28*25%</f>
        <v>27918.247500000001</v>
      </c>
      <c r="E28" s="15">
        <f>+C28-D28</f>
        <v>83754.742500000008</v>
      </c>
      <c r="F28" s="16"/>
      <c r="K28" s="17"/>
      <c r="L28" s="17"/>
      <c r="M28" s="17"/>
      <c r="N28" s="18"/>
    </row>
    <row r="29" spans="2:14" s="7" customFormat="1" ht="21" customHeight="1" x14ac:dyDescent="0.25">
      <c r="B29" s="7" t="s">
        <v>19</v>
      </c>
      <c r="C29" s="15">
        <f>111672.99</f>
        <v>111672.99</v>
      </c>
      <c r="D29" s="15">
        <f>+C29*25%</f>
        <v>27918.247500000001</v>
      </c>
      <c r="E29" s="15">
        <f>+C29-D29</f>
        <v>83754.742500000008</v>
      </c>
    </row>
    <row r="30" spans="2:14" s="7" customFormat="1" ht="21" customHeight="1" x14ac:dyDescent="0.25">
      <c r="C30" s="8"/>
      <c r="D30" s="8"/>
      <c r="E30" s="8"/>
    </row>
    <row r="31" spans="2:14" s="7" customFormat="1" ht="15.75" x14ac:dyDescent="0.25">
      <c r="C31" s="11"/>
    </row>
    <row r="32" spans="2:14" s="7" customFormat="1" ht="15" customHeight="1" x14ac:dyDescent="0.25">
      <c r="B32" s="12" t="s">
        <v>20</v>
      </c>
      <c r="C32" s="19">
        <f>SUM(C25:C31)</f>
        <v>558364.95000000007</v>
      </c>
      <c r="D32" s="13">
        <f>SUM(D25:D31)</f>
        <v>139591.23750000002</v>
      </c>
      <c r="E32" s="13">
        <f>SUM(E25:E31)</f>
        <v>418773.71250000002</v>
      </c>
    </row>
    <row r="33" spans="2:6" s="7" customFormat="1" ht="15.75" x14ac:dyDescent="0.25">
      <c r="C33" s="11"/>
    </row>
    <row r="34" spans="2:6" s="7" customFormat="1" ht="15.75" x14ac:dyDescent="0.25">
      <c r="B34" s="8"/>
      <c r="C34" s="8"/>
      <c r="D34" s="19"/>
      <c r="E34" s="19"/>
      <c r="F34" s="9"/>
    </row>
    <row r="35" spans="2:6" s="7" customFormat="1" ht="15.75" x14ac:dyDescent="0.25">
      <c r="B35" s="8"/>
      <c r="C35" s="8"/>
      <c r="D35" s="19"/>
      <c r="E35" s="19"/>
    </row>
    <row r="36" spans="2:6" s="7" customFormat="1" ht="18.75" x14ac:dyDescent="0.3">
      <c r="B36" s="8"/>
      <c r="C36" s="20" t="s">
        <v>21</v>
      </c>
      <c r="D36" s="20">
        <f>+D21+D32</f>
        <v>414865.44125000003</v>
      </c>
      <c r="E36" s="8"/>
    </row>
    <row r="37" spans="2:6" s="7" customFormat="1" ht="15.75" x14ac:dyDescent="0.25">
      <c r="B37" s="8"/>
      <c r="C37" s="8"/>
      <c r="D37" s="8"/>
      <c r="E37" s="8"/>
    </row>
    <row r="38" spans="2:6" s="7" customFormat="1" ht="15.75" x14ac:dyDescent="0.25">
      <c r="B38" s="8"/>
      <c r="C38" s="8"/>
      <c r="D38" s="8"/>
      <c r="E38" s="8"/>
    </row>
    <row r="39" spans="2:6" s="7" customFormat="1" ht="15.75" x14ac:dyDescent="0.25">
      <c r="B39" s="8"/>
      <c r="C39" s="8"/>
      <c r="D39" s="8"/>
      <c r="E39" s="8"/>
    </row>
    <row r="40" spans="2:6" s="7" customFormat="1" ht="15.75" x14ac:dyDescent="0.25">
      <c r="B40" s="8"/>
      <c r="C40" s="8"/>
      <c r="D40" s="8"/>
      <c r="E40" s="8"/>
      <c r="F40" s="9"/>
    </row>
    <row r="41" spans="2:6" s="7" customFormat="1" ht="15.75" x14ac:dyDescent="0.25">
      <c r="B41" s="8"/>
      <c r="C41" s="8"/>
      <c r="D41" s="8"/>
      <c r="E41" s="8"/>
    </row>
    <row r="42" spans="2:6" s="7" customFormat="1" ht="15.75" x14ac:dyDescent="0.25">
      <c r="B42" s="8"/>
      <c r="C42" s="8"/>
      <c r="D42" s="8"/>
      <c r="E42" s="8"/>
    </row>
    <row r="43" spans="2:6" s="7" customFormat="1" ht="15.75" x14ac:dyDescent="0.25">
      <c r="B43" s="8"/>
      <c r="C43" s="8"/>
      <c r="D43" s="8"/>
      <c r="E43" s="8"/>
    </row>
    <row r="44" spans="2:6" s="7" customFormat="1" ht="15.75" x14ac:dyDescent="0.25">
      <c r="B44" s="8"/>
      <c r="C44" s="8"/>
      <c r="D44" s="8"/>
      <c r="E44" s="8"/>
    </row>
    <row r="45" spans="2:6" s="7" customFormat="1" ht="15.75" x14ac:dyDescent="0.25">
      <c r="B45" s="8"/>
      <c r="C45" s="8"/>
      <c r="D45" s="8"/>
      <c r="E45" s="8"/>
    </row>
    <row r="46" spans="2:6" s="7" customFormat="1" ht="15.75" x14ac:dyDescent="0.25">
      <c r="B46" s="8"/>
      <c r="C46" s="8"/>
      <c r="D46" s="8"/>
      <c r="E46" s="8"/>
    </row>
    <row r="47" spans="2:6" s="7" customFormat="1" ht="15.75" x14ac:dyDescent="0.25">
      <c r="B47" s="8"/>
      <c r="C47" s="8"/>
      <c r="D47" s="8"/>
      <c r="E47" s="8"/>
    </row>
    <row r="48" spans="2:6" s="7" customFormat="1" ht="15.75" x14ac:dyDescent="0.25">
      <c r="B48" s="8"/>
      <c r="C48" s="8"/>
      <c r="D48" s="8"/>
      <c r="E48" s="8"/>
    </row>
    <row r="49" spans="2:5" s="7" customFormat="1" ht="15.75" x14ac:dyDescent="0.25">
      <c r="B49" s="8"/>
      <c r="C49" s="8"/>
      <c r="D49" s="8"/>
      <c r="E49" s="8"/>
    </row>
    <row r="50" spans="2:5" s="7" customFormat="1" ht="15.75" x14ac:dyDescent="0.25">
      <c r="B50" s="8"/>
      <c r="C50" s="8"/>
      <c r="D50" s="8"/>
      <c r="E50" s="8"/>
    </row>
    <row r="51" spans="2:5" s="7" customFormat="1" ht="15.75" x14ac:dyDescent="0.25">
      <c r="B51" s="8"/>
      <c r="C51" s="8"/>
      <c r="D51" s="8"/>
      <c r="E51" s="8"/>
    </row>
    <row r="52" spans="2:5" s="7" customFormat="1" ht="15.75" x14ac:dyDescent="0.25">
      <c r="B52" s="8"/>
      <c r="C52" s="8"/>
      <c r="D52" s="8"/>
      <c r="E52" s="8"/>
    </row>
    <row r="53" spans="2:5" s="7" customFormat="1" ht="15.75" x14ac:dyDescent="0.25">
      <c r="B53" s="8"/>
      <c r="C53" s="8"/>
      <c r="D53" s="8"/>
      <c r="E53" s="8"/>
    </row>
    <row r="54" spans="2:5" s="7" customFormat="1" ht="15.75" x14ac:dyDescent="0.25">
      <c r="B54" s="8"/>
      <c r="C54" s="8"/>
      <c r="D54" s="8"/>
      <c r="E54" s="8"/>
    </row>
    <row r="55" spans="2:5" s="7" customFormat="1" ht="15.75" x14ac:dyDescent="0.25">
      <c r="B55" s="8"/>
      <c r="C55" s="8"/>
      <c r="D55" s="8"/>
      <c r="E55" s="8"/>
    </row>
    <row r="56" spans="2:5" s="7" customFormat="1" ht="15.75" x14ac:dyDescent="0.25">
      <c r="B56" s="8"/>
      <c r="C56" s="8"/>
      <c r="D56" s="8"/>
      <c r="E56" s="8"/>
    </row>
    <row r="57" spans="2:5" s="7" customFormat="1" ht="15.75" x14ac:dyDescent="0.25">
      <c r="B57" s="8"/>
      <c r="C57" s="8"/>
      <c r="D57" s="8"/>
      <c r="E57" s="8"/>
    </row>
    <row r="58" spans="2:5" s="7" customFormat="1" ht="15.75" x14ac:dyDescent="0.25">
      <c r="B58" s="8"/>
      <c r="C58" s="8"/>
      <c r="D58" s="8"/>
      <c r="E58" s="8"/>
    </row>
    <row r="59" spans="2:5" s="7" customFormat="1" ht="15.75" x14ac:dyDescent="0.25">
      <c r="B59" s="8"/>
      <c r="C59" s="8"/>
      <c r="D59" s="8"/>
      <c r="E59" s="8"/>
    </row>
    <row r="60" spans="2:5" s="7" customFormat="1" ht="15.75" x14ac:dyDescent="0.25">
      <c r="B60" s="8"/>
      <c r="C60" s="8"/>
      <c r="D60" s="8"/>
      <c r="E60" s="8"/>
    </row>
    <row r="61" spans="2:5" s="7" customFormat="1" ht="15.75" x14ac:dyDescent="0.25"/>
    <row r="62" spans="2:5" s="7" customFormat="1" ht="15.75" x14ac:dyDescent="0.25"/>
    <row r="63" spans="2:5" s="7" customFormat="1" ht="15.75" x14ac:dyDescent="0.25"/>
    <row r="64" spans="2:5" s="7" customFormat="1" ht="15.75" x14ac:dyDescent="0.25"/>
    <row r="65" s="7" customFormat="1" ht="15.75" x14ac:dyDescent="0.25"/>
    <row r="66" s="7" customFormat="1" ht="15.75" x14ac:dyDescent="0.25"/>
    <row r="67" s="7" customFormat="1" ht="15.75" x14ac:dyDescent="0.25"/>
    <row r="68" s="7" customFormat="1" ht="15.75" x14ac:dyDescent="0.25"/>
    <row r="69" s="7" customFormat="1" ht="15.75" x14ac:dyDescent="0.25"/>
    <row r="70" s="7" customFormat="1" ht="15.75" x14ac:dyDescent="0.25"/>
    <row r="71" s="7" customFormat="1" ht="15.75" x14ac:dyDescent="0.25"/>
    <row r="72" s="7" customFormat="1" ht="15.75" x14ac:dyDescent="0.25"/>
    <row r="73" s="7" customFormat="1" ht="15.75" x14ac:dyDescent="0.25"/>
    <row r="74" s="7" customFormat="1" ht="15.75" x14ac:dyDescent="0.25"/>
    <row r="75" s="7" customFormat="1" ht="15.75" x14ac:dyDescent="0.25"/>
    <row r="76" s="7" customFormat="1" ht="15.75" x14ac:dyDescent="0.25"/>
    <row r="77" s="7" customFormat="1" ht="15.75" x14ac:dyDescent="0.25"/>
    <row r="78" s="7" customFormat="1" ht="15.75" x14ac:dyDescent="0.25"/>
    <row r="79" s="7" customFormat="1" ht="15.75" x14ac:dyDescent="0.25"/>
    <row r="80" s="7" customFormat="1" ht="15.75" x14ac:dyDescent="0.25"/>
    <row r="81" s="7" customFormat="1" ht="15.75" x14ac:dyDescent="0.25"/>
    <row r="82" s="7" customFormat="1" ht="15.75" x14ac:dyDescent="0.25"/>
    <row r="83" s="7" customFormat="1" ht="15.75" x14ac:dyDescent="0.25"/>
    <row r="84" s="7" customFormat="1" ht="15.75" x14ac:dyDescent="0.25"/>
    <row r="85" s="7" customFormat="1" ht="15.75" x14ac:dyDescent="0.25"/>
    <row r="86" s="7" customFormat="1" ht="15.75" x14ac:dyDescent="0.25"/>
    <row r="87" s="7" customFormat="1" ht="15.75" x14ac:dyDescent="0.25"/>
    <row r="88" s="7" customFormat="1" ht="15.75" x14ac:dyDescent="0.25"/>
    <row r="89" s="7" customFormat="1" ht="15.75" x14ac:dyDescent="0.25"/>
    <row r="90" s="7" customFormat="1" ht="15.75" x14ac:dyDescent="0.25"/>
    <row r="91" s="7" customFormat="1" ht="15.75" x14ac:dyDescent="0.25"/>
    <row r="92" s="7" customFormat="1" ht="15.75" x14ac:dyDescent="0.25"/>
    <row r="93" s="7" customFormat="1" ht="15.75" x14ac:dyDescent="0.25"/>
    <row r="94" s="7" customFormat="1" ht="15.75" x14ac:dyDescent="0.25"/>
    <row r="95" s="7" customFormat="1" ht="15.75" x14ac:dyDescent="0.25"/>
    <row r="96" s="7" customFormat="1" ht="15.75" x14ac:dyDescent="0.25"/>
    <row r="97" s="7" customFormat="1" ht="15.75" x14ac:dyDescent="0.25"/>
    <row r="98" s="7" customFormat="1" ht="15.75" x14ac:dyDescent="0.25"/>
  </sheetData>
  <mergeCells count="2">
    <mergeCell ref="A6:E6"/>
    <mergeCell ref="B7:E8"/>
  </mergeCells>
  <printOptions horizontalCentered="1"/>
  <pageMargins left="0.19685039370078741" right="0.70866141732283472" top="0.74803149606299213" bottom="0.74803149606299213" header="0.31496062992125984" footer="0.31496062992125984"/>
  <pageSetup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Febrero 21</vt:lpstr>
      <vt:lpstr>'Febrero 21'!Área_de_impresión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2022-09-06T18:50:52Z</dcterms:created>
  <dcterms:modified xsi:type="dcterms:W3CDTF">2022-09-06T18:50:54Z</dcterms:modified>
</cp:coreProperties>
</file>