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Transparencia\Dietas faltantes\xlsm\"/>
    </mc:Choice>
  </mc:AlternateContent>
  <xr:revisionPtr revIDLastSave="0" documentId="8_{E8999F8B-A42B-4913-9A08-EE0862605600}" xr6:coauthVersionLast="47" xr6:coauthVersionMax="47" xr10:uidLastSave="{00000000-0000-0000-0000-000000000000}"/>
  <bookViews>
    <workbookView xWindow="-120" yWindow="-120" windowWidth="20730" windowHeight="11160" xr2:uid="{DA499B02-5404-4458-9CFB-DF4D751ED38B}"/>
  </bookViews>
  <sheets>
    <sheet name="Agosto" sheetId="1" r:id="rId1"/>
  </sheets>
  <definedNames>
    <definedName name="_xlnm.Print_Area" localSheetId="0">Agosto!$A$1:$E$48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42" i="1" l="1"/>
  <c r="C42" i="1"/>
  <c r="E42" i="1" s="1"/>
  <c r="E41" i="1"/>
  <c r="D41" i="1"/>
  <c r="C40" i="1"/>
  <c r="D39" i="1"/>
  <c r="C39" i="1"/>
  <c r="E39" i="1" s="1"/>
  <c r="D31" i="1"/>
  <c r="C31" i="1"/>
  <c r="E31" i="1" s="1"/>
  <c r="E30" i="1"/>
  <c r="D30" i="1"/>
  <c r="C28" i="1"/>
  <c r="D28" i="1" s="1"/>
  <c r="D27" i="1"/>
  <c r="E27" i="1" s="1"/>
  <c r="D26" i="1"/>
  <c r="C26" i="1"/>
  <c r="E26" i="1" s="1"/>
  <c r="C25" i="1"/>
  <c r="D25" i="1" s="1"/>
  <c r="D34" i="1" s="1"/>
  <c r="C18" i="1"/>
  <c r="D17" i="1"/>
  <c r="C17" i="1"/>
  <c r="E17" i="1" s="1"/>
  <c r="C16" i="1"/>
  <c r="D16" i="1" s="1"/>
  <c r="D15" i="1"/>
  <c r="C15" i="1"/>
  <c r="E15" i="1" s="1"/>
  <c r="C14" i="1"/>
  <c r="D13" i="1"/>
  <c r="C13" i="1"/>
  <c r="E13" i="1" s="1"/>
  <c r="C12" i="1"/>
  <c r="D12" i="1" s="1"/>
  <c r="D11" i="1"/>
  <c r="C11" i="1"/>
  <c r="C21" i="1" s="1"/>
  <c r="D45" i="1" l="1"/>
  <c r="E12" i="1"/>
  <c r="E16" i="1"/>
  <c r="E25" i="1"/>
  <c r="E28" i="1"/>
  <c r="C45" i="1"/>
  <c r="E11" i="1"/>
  <c r="D14" i="1"/>
  <c r="D21" i="1" s="1"/>
  <c r="D48" i="1" s="1"/>
  <c r="D18" i="1"/>
  <c r="E18" i="1" s="1"/>
  <c r="D40" i="1"/>
  <c r="E40" i="1" s="1"/>
  <c r="E45" i="1" s="1"/>
  <c r="C34" i="1"/>
  <c r="E14" i="1" l="1"/>
  <c r="E21" i="1" s="1"/>
  <c r="E34" i="1"/>
</calcChain>
</file>

<file path=xl/sharedStrings.xml><?xml version="1.0" encoding="utf-8"?>
<sst xmlns="http://schemas.openxmlformats.org/spreadsheetml/2006/main" count="36" uniqueCount="29">
  <si>
    <t xml:space="preserve">CALCULO PAGO DE DIETAS </t>
  </si>
  <si>
    <t>Nombre JD</t>
  </si>
  <si>
    <t>Dieta</t>
  </si>
  <si>
    <t>Impto 25%</t>
  </si>
  <si>
    <t xml:space="preserve">Monto Depositar </t>
  </si>
  <si>
    <t xml:space="preserve">María Elena Murillo Echeverría </t>
  </si>
  <si>
    <t xml:space="preserve">Miriam Méndez Montero </t>
  </si>
  <si>
    <t xml:space="preserve">Ángelo Arguello Castro </t>
  </si>
  <si>
    <t>Laura Bogantes Maramoros</t>
  </si>
  <si>
    <t xml:space="preserve">Javier Rojas Elizondo </t>
  </si>
  <si>
    <t xml:space="preserve">Juan Pablo Cordero Quesada </t>
  </si>
  <si>
    <t>María Teresa Sánchez Lurueña</t>
  </si>
  <si>
    <t xml:space="preserve">Yancy Solano Chacón </t>
  </si>
  <si>
    <t xml:space="preserve">Total </t>
  </si>
  <si>
    <t>Nombre TH</t>
  </si>
  <si>
    <t>Laura Sánchez Calvo</t>
  </si>
  <si>
    <t>Marla Hernández Gaubil</t>
  </si>
  <si>
    <t>Mario Durán Araya</t>
  </si>
  <si>
    <t>Andrea Cuenca Botey</t>
  </si>
  <si>
    <t>Rocío Rodrígez Cabrera</t>
  </si>
  <si>
    <t>Esteban Carvajal Angulo</t>
  </si>
  <si>
    <t xml:space="preserve">Eduardo Ramírez Siles </t>
  </si>
  <si>
    <t>Total</t>
  </si>
  <si>
    <t>Nombre TE</t>
  </si>
  <si>
    <t>Yoiman Leitón Castro</t>
  </si>
  <si>
    <t>Sindy Arguedas Sánchez</t>
  </si>
  <si>
    <t>Alejandra Rojas Montero</t>
  </si>
  <si>
    <t xml:space="preserve">Lauzahnned Matamoros Solís </t>
  </si>
  <si>
    <t xml:space="preserve">Impto a Pagar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</si>
</sst>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b/>
      <sz val="12"/>
      <color theme="1"/>
      <name val="Calibri Light"/>
      <family val="2"/>
    </font>
    <font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sz val="11"/>
      <color theme="1"/>
      <name val="Calibri Light"/>
      <family val="2"/>
    </font>
    <font>
      <b/>
      <sz val="14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7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10" fontId="3" fillId="0" borderId="0" xfId="0" applyNumberFormat="1" applyFont="1" applyAlignment="1">
      <alignment horizontal="center" vertical="center" wrapText="1"/>
    </xf>
    <xf numFmtId="0" fontId="4" fillId="0" borderId="0" xfId="0" applyFont="1"/>
    <xf numFmtId="4" fontId="4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center"/>
    </xf>
    <xf numFmtId="4" fontId="4" fillId="0" borderId="0" xfId="0" applyNumberFormat="1" applyFont="1"/>
    <xf numFmtId="43" fontId="4" fillId="0" borderId="0" xfId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/>
    <xf numFmtId="4" fontId="3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4" fontId="4" fillId="0" borderId="0" xfId="0" applyNumberFormat="1" applyFont="1" applyAlignment="1">
      <alignment wrapText="1"/>
    </xf>
    <xf numFmtId="0" fontId="6" fillId="0" borderId="0" xfId="0" applyFont="1" applyAlignment="1">
      <alignment horizontal="left"/>
    </xf>
    <xf numFmtId="4" fontId="6" fillId="0" borderId="0" xfId="0" applyNumberFormat="1" applyFont="1" applyAlignment="1">
      <alignment horizontal="center"/>
    </xf>
    <xf numFmtId="4" fontId="7" fillId="0" borderId="0" xfId="0" applyNumberFormat="1" applyFont="1" applyAlignment="1">
      <alignment horizontal="left"/>
    </xf>
    <xf numFmtId="4" fontId="4" fillId="0" borderId="0" xfId="0" applyNumberFormat="1" applyFont="1" applyAlignment="1">
      <alignment horizontal="left"/>
    </xf>
    <xf numFmtId="4" fontId="3" fillId="0" borderId="0" xfId="0" applyNumberFormat="1" applyFont="1" applyAlignment="1">
      <alignment horizontal="center"/>
    </xf>
    <xf numFmtId="3" fontId="8" fillId="2" borderId="1" xfId="0" applyNumberFormat="1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904875</xdr:colOff>
      <xdr:row>3</xdr:row>
      <xdr:rowOff>142875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D4B51F5-680E-49C0-9D9B-64F87AB132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4480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</xdr:colOff>
      <xdr:row>3</xdr:row>
      <xdr:rowOff>104775</xdr:rowOff>
    </xdr:from>
    <xdr:to>
      <xdr:col>4</xdr:col>
      <xdr:colOff>1047750</xdr:colOff>
      <xdr:row>4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D988DAC-7B6E-4681-B88E-555691896F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104775" y="676275"/>
          <a:ext cx="5638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E66E0-8C73-444B-B8A3-6859B4661BFB}">
  <sheetPr codeName="Hoja8"/>
  <dimension ref="A5:N110"/>
  <sheetViews>
    <sheetView showGridLines="0" tabSelected="1" zoomScaleNormal="100" workbookViewId="0">
      <selection activeCell="C33" sqref="C33"/>
    </sheetView>
  </sheetViews>
  <sheetFormatPr baseColWidth="10" defaultRowHeight="15" x14ac:dyDescent="0.25"/>
  <cols>
    <col min="1" max="1" width="3.7109375" customWidth="1"/>
    <col min="2" max="2" width="34.42578125" customWidth="1"/>
    <col min="3" max="3" width="18.7109375" customWidth="1"/>
    <col min="4" max="4" width="13.5703125" customWidth="1"/>
    <col min="5" max="5" width="17.85546875" bestFit="1" customWidth="1"/>
    <col min="6" max="6" width="20.5703125" bestFit="1" customWidth="1"/>
    <col min="7" max="7" width="16.5703125" customWidth="1"/>
    <col min="11" max="11" width="24.85546875" bestFit="1" customWidth="1"/>
    <col min="257" max="257" width="3.7109375" customWidth="1"/>
    <col min="258" max="258" width="34.42578125" customWidth="1"/>
    <col min="259" max="259" width="18.7109375" customWidth="1"/>
    <col min="260" max="260" width="13.5703125" customWidth="1"/>
    <col min="261" max="261" width="17.85546875" bestFit="1" customWidth="1"/>
    <col min="262" max="262" width="20.5703125" bestFit="1" customWidth="1"/>
    <col min="263" max="263" width="16.5703125" customWidth="1"/>
    <col min="267" max="267" width="24.85546875" bestFit="1" customWidth="1"/>
    <col min="513" max="513" width="3.7109375" customWidth="1"/>
    <col min="514" max="514" width="34.42578125" customWidth="1"/>
    <col min="515" max="515" width="18.7109375" customWidth="1"/>
    <col min="516" max="516" width="13.5703125" customWidth="1"/>
    <col min="517" max="517" width="17.85546875" bestFit="1" customWidth="1"/>
    <col min="518" max="518" width="20.5703125" bestFit="1" customWidth="1"/>
    <col min="519" max="519" width="16.5703125" customWidth="1"/>
    <col min="523" max="523" width="24.85546875" bestFit="1" customWidth="1"/>
    <col min="769" max="769" width="3.7109375" customWidth="1"/>
    <col min="770" max="770" width="34.42578125" customWidth="1"/>
    <col min="771" max="771" width="18.7109375" customWidth="1"/>
    <col min="772" max="772" width="13.5703125" customWidth="1"/>
    <col min="773" max="773" width="17.85546875" bestFit="1" customWidth="1"/>
    <col min="774" max="774" width="20.5703125" bestFit="1" customWidth="1"/>
    <col min="775" max="775" width="16.5703125" customWidth="1"/>
    <col min="779" max="779" width="24.85546875" bestFit="1" customWidth="1"/>
    <col min="1025" max="1025" width="3.7109375" customWidth="1"/>
    <col min="1026" max="1026" width="34.42578125" customWidth="1"/>
    <col min="1027" max="1027" width="18.7109375" customWidth="1"/>
    <col min="1028" max="1028" width="13.5703125" customWidth="1"/>
    <col min="1029" max="1029" width="17.85546875" bestFit="1" customWidth="1"/>
    <col min="1030" max="1030" width="20.5703125" bestFit="1" customWidth="1"/>
    <col min="1031" max="1031" width="16.5703125" customWidth="1"/>
    <col min="1035" max="1035" width="24.85546875" bestFit="1" customWidth="1"/>
    <col min="1281" max="1281" width="3.7109375" customWidth="1"/>
    <col min="1282" max="1282" width="34.42578125" customWidth="1"/>
    <col min="1283" max="1283" width="18.7109375" customWidth="1"/>
    <col min="1284" max="1284" width="13.5703125" customWidth="1"/>
    <col min="1285" max="1285" width="17.85546875" bestFit="1" customWidth="1"/>
    <col min="1286" max="1286" width="20.5703125" bestFit="1" customWidth="1"/>
    <col min="1287" max="1287" width="16.5703125" customWidth="1"/>
    <col min="1291" max="1291" width="24.85546875" bestFit="1" customWidth="1"/>
    <col min="1537" max="1537" width="3.7109375" customWidth="1"/>
    <col min="1538" max="1538" width="34.42578125" customWidth="1"/>
    <col min="1539" max="1539" width="18.7109375" customWidth="1"/>
    <col min="1540" max="1540" width="13.5703125" customWidth="1"/>
    <col min="1541" max="1541" width="17.85546875" bestFit="1" customWidth="1"/>
    <col min="1542" max="1542" width="20.5703125" bestFit="1" customWidth="1"/>
    <col min="1543" max="1543" width="16.5703125" customWidth="1"/>
    <col min="1547" max="1547" width="24.85546875" bestFit="1" customWidth="1"/>
    <col min="1793" max="1793" width="3.7109375" customWidth="1"/>
    <col min="1794" max="1794" width="34.42578125" customWidth="1"/>
    <col min="1795" max="1795" width="18.7109375" customWidth="1"/>
    <col min="1796" max="1796" width="13.5703125" customWidth="1"/>
    <col min="1797" max="1797" width="17.85546875" bestFit="1" customWidth="1"/>
    <col min="1798" max="1798" width="20.5703125" bestFit="1" customWidth="1"/>
    <col min="1799" max="1799" width="16.5703125" customWidth="1"/>
    <col min="1803" max="1803" width="24.85546875" bestFit="1" customWidth="1"/>
    <col min="2049" max="2049" width="3.7109375" customWidth="1"/>
    <col min="2050" max="2050" width="34.42578125" customWidth="1"/>
    <col min="2051" max="2051" width="18.7109375" customWidth="1"/>
    <col min="2052" max="2052" width="13.5703125" customWidth="1"/>
    <col min="2053" max="2053" width="17.85546875" bestFit="1" customWidth="1"/>
    <col min="2054" max="2054" width="20.5703125" bestFit="1" customWidth="1"/>
    <col min="2055" max="2055" width="16.5703125" customWidth="1"/>
    <col min="2059" max="2059" width="24.85546875" bestFit="1" customWidth="1"/>
    <col min="2305" max="2305" width="3.7109375" customWidth="1"/>
    <col min="2306" max="2306" width="34.42578125" customWidth="1"/>
    <col min="2307" max="2307" width="18.7109375" customWidth="1"/>
    <col min="2308" max="2308" width="13.5703125" customWidth="1"/>
    <col min="2309" max="2309" width="17.85546875" bestFit="1" customWidth="1"/>
    <col min="2310" max="2310" width="20.5703125" bestFit="1" customWidth="1"/>
    <col min="2311" max="2311" width="16.5703125" customWidth="1"/>
    <col min="2315" max="2315" width="24.85546875" bestFit="1" customWidth="1"/>
    <col min="2561" max="2561" width="3.7109375" customWidth="1"/>
    <col min="2562" max="2562" width="34.42578125" customWidth="1"/>
    <col min="2563" max="2563" width="18.7109375" customWidth="1"/>
    <col min="2564" max="2564" width="13.5703125" customWidth="1"/>
    <col min="2565" max="2565" width="17.85546875" bestFit="1" customWidth="1"/>
    <col min="2566" max="2566" width="20.5703125" bestFit="1" customWidth="1"/>
    <col min="2567" max="2567" width="16.5703125" customWidth="1"/>
    <col min="2571" max="2571" width="24.85546875" bestFit="1" customWidth="1"/>
    <col min="2817" max="2817" width="3.7109375" customWidth="1"/>
    <col min="2818" max="2818" width="34.42578125" customWidth="1"/>
    <col min="2819" max="2819" width="18.7109375" customWidth="1"/>
    <col min="2820" max="2820" width="13.5703125" customWidth="1"/>
    <col min="2821" max="2821" width="17.85546875" bestFit="1" customWidth="1"/>
    <col min="2822" max="2822" width="20.5703125" bestFit="1" customWidth="1"/>
    <col min="2823" max="2823" width="16.5703125" customWidth="1"/>
    <col min="2827" max="2827" width="24.85546875" bestFit="1" customWidth="1"/>
    <col min="3073" max="3073" width="3.7109375" customWidth="1"/>
    <col min="3074" max="3074" width="34.42578125" customWidth="1"/>
    <col min="3075" max="3075" width="18.7109375" customWidth="1"/>
    <col min="3076" max="3076" width="13.5703125" customWidth="1"/>
    <col min="3077" max="3077" width="17.85546875" bestFit="1" customWidth="1"/>
    <col min="3078" max="3078" width="20.5703125" bestFit="1" customWidth="1"/>
    <col min="3079" max="3079" width="16.5703125" customWidth="1"/>
    <col min="3083" max="3083" width="24.85546875" bestFit="1" customWidth="1"/>
    <col min="3329" max="3329" width="3.7109375" customWidth="1"/>
    <col min="3330" max="3330" width="34.42578125" customWidth="1"/>
    <col min="3331" max="3331" width="18.7109375" customWidth="1"/>
    <col min="3332" max="3332" width="13.5703125" customWidth="1"/>
    <col min="3333" max="3333" width="17.85546875" bestFit="1" customWidth="1"/>
    <col min="3334" max="3334" width="20.5703125" bestFit="1" customWidth="1"/>
    <col min="3335" max="3335" width="16.5703125" customWidth="1"/>
    <col min="3339" max="3339" width="24.85546875" bestFit="1" customWidth="1"/>
    <col min="3585" max="3585" width="3.7109375" customWidth="1"/>
    <col min="3586" max="3586" width="34.42578125" customWidth="1"/>
    <col min="3587" max="3587" width="18.7109375" customWidth="1"/>
    <col min="3588" max="3588" width="13.5703125" customWidth="1"/>
    <col min="3589" max="3589" width="17.85546875" bestFit="1" customWidth="1"/>
    <col min="3590" max="3590" width="20.5703125" bestFit="1" customWidth="1"/>
    <col min="3591" max="3591" width="16.5703125" customWidth="1"/>
    <col min="3595" max="3595" width="24.85546875" bestFit="1" customWidth="1"/>
    <col min="3841" max="3841" width="3.7109375" customWidth="1"/>
    <col min="3842" max="3842" width="34.42578125" customWidth="1"/>
    <col min="3843" max="3843" width="18.7109375" customWidth="1"/>
    <col min="3844" max="3844" width="13.5703125" customWidth="1"/>
    <col min="3845" max="3845" width="17.85546875" bestFit="1" customWidth="1"/>
    <col min="3846" max="3846" width="20.5703125" bestFit="1" customWidth="1"/>
    <col min="3847" max="3847" width="16.5703125" customWidth="1"/>
    <col min="3851" max="3851" width="24.85546875" bestFit="1" customWidth="1"/>
    <col min="4097" max="4097" width="3.7109375" customWidth="1"/>
    <col min="4098" max="4098" width="34.42578125" customWidth="1"/>
    <col min="4099" max="4099" width="18.7109375" customWidth="1"/>
    <col min="4100" max="4100" width="13.5703125" customWidth="1"/>
    <col min="4101" max="4101" width="17.85546875" bestFit="1" customWidth="1"/>
    <col min="4102" max="4102" width="20.5703125" bestFit="1" customWidth="1"/>
    <col min="4103" max="4103" width="16.5703125" customWidth="1"/>
    <col min="4107" max="4107" width="24.85546875" bestFit="1" customWidth="1"/>
    <col min="4353" max="4353" width="3.7109375" customWidth="1"/>
    <col min="4354" max="4354" width="34.42578125" customWidth="1"/>
    <col min="4355" max="4355" width="18.7109375" customWidth="1"/>
    <col min="4356" max="4356" width="13.5703125" customWidth="1"/>
    <col min="4357" max="4357" width="17.85546875" bestFit="1" customWidth="1"/>
    <col min="4358" max="4358" width="20.5703125" bestFit="1" customWidth="1"/>
    <col min="4359" max="4359" width="16.5703125" customWidth="1"/>
    <col min="4363" max="4363" width="24.85546875" bestFit="1" customWidth="1"/>
    <col min="4609" max="4609" width="3.7109375" customWidth="1"/>
    <col min="4610" max="4610" width="34.42578125" customWidth="1"/>
    <col min="4611" max="4611" width="18.7109375" customWidth="1"/>
    <col min="4612" max="4612" width="13.5703125" customWidth="1"/>
    <col min="4613" max="4613" width="17.85546875" bestFit="1" customWidth="1"/>
    <col min="4614" max="4614" width="20.5703125" bestFit="1" customWidth="1"/>
    <col min="4615" max="4615" width="16.5703125" customWidth="1"/>
    <col min="4619" max="4619" width="24.85546875" bestFit="1" customWidth="1"/>
    <col min="4865" max="4865" width="3.7109375" customWidth="1"/>
    <col min="4866" max="4866" width="34.42578125" customWidth="1"/>
    <col min="4867" max="4867" width="18.7109375" customWidth="1"/>
    <col min="4868" max="4868" width="13.5703125" customWidth="1"/>
    <col min="4869" max="4869" width="17.85546875" bestFit="1" customWidth="1"/>
    <col min="4870" max="4870" width="20.5703125" bestFit="1" customWidth="1"/>
    <col min="4871" max="4871" width="16.5703125" customWidth="1"/>
    <col min="4875" max="4875" width="24.85546875" bestFit="1" customWidth="1"/>
    <col min="5121" max="5121" width="3.7109375" customWidth="1"/>
    <col min="5122" max="5122" width="34.42578125" customWidth="1"/>
    <col min="5123" max="5123" width="18.7109375" customWidth="1"/>
    <col min="5124" max="5124" width="13.5703125" customWidth="1"/>
    <col min="5125" max="5125" width="17.85546875" bestFit="1" customWidth="1"/>
    <col min="5126" max="5126" width="20.5703125" bestFit="1" customWidth="1"/>
    <col min="5127" max="5127" width="16.5703125" customWidth="1"/>
    <col min="5131" max="5131" width="24.85546875" bestFit="1" customWidth="1"/>
    <col min="5377" max="5377" width="3.7109375" customWidth="1"/>
    <col min="5378" max="5378" width="34.42578125" customWidth="1"/>
    <col min="5379" max="5379" width="18.7109375" customWidth="1"/>
    <col min="5380" max="5380" width="13.5703125" customWidth="1"/>
    <col min="5381" max="5381" width="17.85546875" bestFit="1" customWidth="1"/>
    <col min="5382" max="5382" width="20.5703125" bestFit="1" customWidth="1"/>
    <col min="5383" max="5383" width="16.5703125" customWidth="1"/>
    <col min="5387" max="5387" width="24.85546875" bestFit="1" customWidth="1"/>
    <col min="5633" max="5633" width="3.7109375" customWidth="1"/>
    <col min="5634" max="5634" width="34.42578125" customWidth="1"/>
    <col min="5635" max="5635" width="18.7109375" customWidth="1"/>
    <col min="5636" max="5636" width="13.5703125" customWidth="1"/>
    <col min="5637" max="5637" width="17.85546875" bestFit="1" customWidth="1"/>
    <col min="5638" max="5638" width="20.5703125" bestFit="1" customWidth="1"/>
    <col min="5639" max="5639" width="16.5703125" customWidth="1"/>
    <col min="5643" max="5643" width="24.85546875" bestFit="1" customWidth="1"/>
    <col min="5889" max="5889" width="3.7109375" customWidth="1"/>
    <col min="5890" max="5890" width="34.42578125" customWidth="1"/>
    <col min="5891" max="5891" width="18.7109375" customWidth="1"/>
    <col min="5892" max="5892" width="13.5703125" customWidth="1"/>
    <col min="5893" max="5893" width="17.85546875" bestFit="1" customWidth="1"/>
    <col min="5894" max="5894" width="20.5703125" bestFit="1" customWidth="1"/>
    <col min="5895" max="5895" width="16.5703125" customWidth="1"/>
    <col min="5899" max="5899" width="24.85546875" bestFit="1" customWidth="1"/>
    <col min="6145" max="6145" width="3.7109375" customWidth="1"/>
    <col min="6146" max="6146" width="34.42578125" customWidth="1"/>
    <col min="6147" max="6147" width="18.7109375" customWidth="1"/>
    <col min="6148" max="6148" width="13.5703125" customWidth="1"/>
    <col min="6149" max="6149" width="17.85546875" bestFit="1" customWidth="1"/>
    <col min="6150" max="6150" width="20.5703125" bestFit="1" customWidth="1"/>
    <col min="6151" max="6151" width="16.5703125" customWidth="1"/>
    <col min="6155" max="6155" width="24.85546875" bestFit="1" customWidth="1"/>
    <col min="6401" max="6401" width="3.7109375" customWidth="1"/>
    <col min="6402" max="6402" width="34.42578125" customWidth="1"/>
    <col min="6403" max="6403" width="18.7109375" customWidth="1"/>
    <col min="6404" max="6404" width="13.5703125" customWidth="1"/>
    <col min="6405" max="6405" width="17.85546875" bestFit="1" customWidth="1"/>
    <col min="6406" max="6406" width="20.5703125" bestFit="1" customWidth="1"/>
    <col min="6407" max="6407" width="16.5703125" customWidth="1"/>
    <col min="6411" max="6411" width="24.85546875" bestFit="1" customWidth="1"/>
    <col min="6657" max="6657" width="3.7109375" customWidth="1"/>
    <col min="6658" max="6658" width="34.42578125" customWidth="1"/>
    <col min="6659" max="6659" width="18.7109375" customWidth="1"/>
    <col min="6660" max="6660" width="13.5703125" customWidth="1"/>
    <col min="6661" max="6661" width="17.85546875" bestFit="1" customWidth="1"/>
    <col min="6662" max="6662" width="20.5703125" bestFit="1" customWidth="1"/>
    <col min="6663" max="6663" width="16.5703125" customWidth="1"/>
    <col min="6667" max="6667" width="24.85546875" bestFit="1" customWidth="1"/>
    <col min="6913" max="6913" width="3.7109375" customWidth="1"/>
    <col min="6914" max="6914" width="34.42578125" customWidth="1"/>
    <col min="6915" max="6915" width="18.7109375" customWidth="1"/>
    <col min="6916" max="6916" width="13.5703125" customWidth="1"/>
    <col min="6917" max="6917" width="17.85546875" bestFit="1" customWidth="1"/>
    <col min="6918" max="6918" width="20.5703125" bestFit="1" customWidth="1"/>
    <col min="6919" max="6919" width="16.5703125" customWidth="1"/>
    <col min="6923" max="6923" width="24.85546875" bestFit="1" customWidth="1"/>
    <col min="7169" max="7169" width="3.7109375" customWidth="1"/>
    <col min="7170" max="7170" width="34.42578125" customWidth="1"/>
    <col min="7171" max="7171" width="18.7109375" customWidth="1"/>
    <col min="7172" max="7172" width="13.5703125" customWidth="1"/>
    <col min="7173" max="7173" width="17.85546875" bestFit="1" customWidth="1"/>
    <col min="7174" max="7174" width="20.5703125" bestFit="1" customWidth="1"/>
    <col min="7175" max="7175" width="16.5703125" customWidth="1"/>
    <col min="7179" max="7179" width="24.85546875" bestFit="1" customWidth="1"/>
    <col min="7425" max="7425" width="3.7109375" customWidth="1"/>
    <col min="7426" max="7426" width="34.42578125" customWidth="1"/>
    <col min="7427" max="7427" width="18.7109375" customWidth="1"/>
    <col min="7428" max="7428" width="13.5703125" customWidth="1"/>
    <col min="7429" max="7429" width="17.85546875" bestFit="1" customWidth="1"/>
    <col min="7430" max="7430" width="20.5703125" bestFit="1" customWidth="1"/>
    <col min="7431" max="7431" width="16.5703125" customWidth="1"/>
    <col min="7435" max="7435" width="24.85546875" bestFit="1" customWidth="1"/>
    <col min="7681" max="7681" width="3.7109375" customWidth="1"/>
    <col min="7682" max="7682" width="34.42578125" customWidth="1"/>
    <col min="7683" max="7683" width="18.7109375" customWidth="1"/>
    <col min="7684" max="7684" width="13.5703125" customWidth="1"/>
    <col min="7685" max="7685" width="17.85546875" bestFit="1" customWidth="1"/>
    <col min="7686" max="7686" width="20.5703125" bestFit="1" customWidth="1"/>
    <col min="7687" max="7687" width="16.5703125" customWidth="1"/>
    <col min="7691" max="7691" width="24.85546875" bestFit="1" customWidth="1"/>
    <col min="7937" max="7937" width="3.7109375" customWidth="1"/>
    <col min="7938" max="7938" width="34.42578125" customWidth="1"/>
    <col min="7939" max="7939" width="18.7109375" customWidth="1"/>
    <col min="7940" max="7940" width="13.5703125" customWidth="1"/>
    <col min="7941" max="7941" width="17.85546875" bestFit="1" customWidth="1"/>
    <col min="7942" max="7942" width="20.5703125" bestFit="1" customWidth="1"/>
    <col min="7943" max="7943" width="16.5703125" customWidth="1"/>
    <col min="7947" max="7947" width="24.85546875" bestFit="1" customWidth="1"/>
    <col min="8193" max="8193" width="3.7109375" customWidth="1"/>
    <col min="8194" max="8194" width="34.42578125" customWidth="1"/>
    <col min="8195" max="8195" width="18.7109375" customWidth="1"/>
    <col min="8196" max="8196" width="13.5703125" customWidth="1"/>
    <col min="8197" max="8197" width="17.85546875" bestFit="1" customWidth="1"/>
    <col min="8198" max="8198" width="20.5703125" bestFit="1" customWidth="1"/>
    <col min="8199" max="8199" width="16.5703125" customWidth="1"/>
    <col min="8203" max="8203" width="24.85546875" bestFit="1" customWidth="1"/>
    <col min="8449" max="8449" width="3.7109375" customWidth="1"/>
    <col min="8450" max="8450" width="34.42578125" customWidth="1"/>
    <col min="8451" max="8451" width="18.7109375" customWidth="1"/>
    <col min="8452" max="8452" width="13.5703125" customWidth="1"/>
    <col min="8453" max="8453" width="17.85546875" bestFit="1" customWidth="1"/>
    <col min="8454" max="8454" width="20.5703125" bestFit="1" customWidth="1"/>
    <col min="8455" max="8455" width="16.5703125" customWidth="1"/>
    <col min="8459" max="8459" width="24.85546875" bestFit="1" customWidth="1"/>
    <col min="8705" max="8705" width="3.7109375" customWidth="1"/>
    <col min="8706" max="8706" width="34.42578125" customWidth="1"/>
    <col min="8707" max="8707" width="18.7109375" customWidth="1"/>
    <col min="8708" max="8708" width="13.5703125" customWidth="1"/>
    <col min="8709" max="8709" width="17.85546875" bestFit="1" customWidth="1"/>
    <col min="8710" max="8710" width="20.5703125" bestFit="1" customWidth="1"/>
    <col min="8711" max="8711" width="16.5703125" customWidth="1"/>
    <col min="8715" max="8715" width="24.85546875" bestFit="1" customWidth="1"/>
    <col min="8961" max="8961" width="3.7109375" customWidth="1"/>
    <col min="8962" max="8962" width="34.42578125" customWidth="1"/>
    <col min="8963" max="8963" width="18.7109375" customWidth="1"/>
    <col min="8964" max="8964" width="13.5703125" customWidth="1"/>
    <col min="8965" max="8965" width="17.85546875" bestFit="1" customWidth="1"/>
    <col min="8966" max="8966" width="20.5703125" bestFit="1" customWidth="1"/>
    <col min="8967" max="8967" width="16.5703125" customWidth="1"/>
    <col min="8971" max="8971" width="24.85546875" bestFit="1" customWidth="1"/>
    <col min="9217" max="9217" width="3.7109375" customWidth="1"/>
    <col min="9218" max="9218" width="34.42578125" customWidth="1"/>
    <col min="9219" max="9219" width="18.7109375" customWidth="1"/>
    <col min="9220" max="9220" width="13.5703125" customWidth="1"/>
    <col min="9221" max="9221" width="17.85546875" bestFit="1" customWidth="1"/>
    <col min="9222" max="9222" width="20.5703125" bestFit="1" customWidth="1"/>
    <col min="9223" max="9223" width="16.5703125" customWidth="1"/>
    <col min="9227" max="9227" width="24.85546875" bestFit="1" customWidth="1"/>
    <col min="9473" max="9473" width="3.7109375" customWidth="1"/>
    <col min="9474" max="9474" width="34.42578125" customWidth="1"/>
    <col min="9475" max="9475" width="18.7109375" customWidth="1"/>
    <col min="9476" max="9476" width="13.5703125" customWidth="1"/>
    <col min="9477" max="9477" width="17.85546875" bestFit="1" customWidth="1"/>
    <col min="9478" max="9478" width="20.5703125" bestFit="1" customWidth="1"/>
    <col min="9479" max="9479" width="16.5703125" customWidth="1"/>
    <col min="9483" max="9483" width="24.85546875" bestFit="1" customWidth="1"/>
    <col min="9729" max="9729" width="3.7109375" customWidth="1"/>
    <col min="9730" max="9730" width="34.42578125" customWidth="1"/>
    <col min="9731" max="9731" width="18.7109375" customWidth="1"/>
    <col min="9732" max="9732" width="13.5703125" customWidth="1"/>
    <col min="9733" max="9733" width="17.85546875" bestFit="1" customWidth="1"/>
    <col min="9734" max="9734" width="20.5703125" bestFit="1" customWidth="1"/>
    <col min="9735" max="9735" width="16.5703125" customWidth="1"/>
    <col min="9739" max="9739" width="24.85546875" bestFit="1" customWidth="1"/>
    <col min="9985" max="9985" width="3.7109375" customWidth="1"/>
    <col min="9986" max="9986" width="34.42578125" customWidth="1"/>
    <col min="9987" max="9987" width="18.7109375" customWidth="1"/>
    <col min="9988" max="9988" width="13.5703125" customWidth="1"/>
    <col min="9989" max="9989" width="17.85546875" bestFit="1" customWidth="1"/>
    <col min="9990" max="9990" width="20.5703125" bestFit="1" customWidth="1"/>
    <col min="9991" max="9991" width="16.5703125" customWidth="1"/>
    <col min="9995" max="9995" width="24.85546875" bestFit="1" customWidth="1"/>
    <col min="10241" max="10241" width="3.7109375" customWidth="1"/>
    <col min="10242" max="10242" width="34.42578125" customWidth="1"/>
    <col min="10243" max="10243" width="18.7109375" customWidth="1"/>
    <col min="10244" max="10244" width="13.5703125" customWidth="1"/>
    <col min="10245" max="10245" width="17.85546875" bestFit="1" customWidth="1"/>
    <col min="10246" max="10246" width="20.5703125" bestFit="1" customWidth="1"/>
    <col min="10247" max="10247" width="16.5703125" customWidth="1"/>
    <col min="10251" max="10251" width="24.85546875" bestFit="1" customWidth="1"/>
    <col min="10497" max="10497" width="3.7109375" customWidth="1"/>
    <col min="10498" max="10498" width="34.42578125" customWidth="1"/>
    <col min="10499" max="10499" width="18.7109375" customWidth="1"/>
    <col min="10500" max="10500" width="13.5703125" customWidth="1"/>
    <col min="10501" max="10501" width="17.85546875" bestFit="1" customWidth="1"/>
    <col min="10502" max="10502" width="20.5703125" bestFit="1" customWidth="1"/>
    <col min="10503" max="10503" width="16.5703125" customWidth="1"/>
    <col min="10507" max="10507" width="24.85546875" bestFit="1" customWidth="1"/>
    <col min="10753" max="10753" width="3.7109375" customWidth="1"/>
    <col min="10754" max="10754" width="34.42578125" customWidth="1"/>
    <col min="10755" max="10755" width="18.7109375" customWidth="1"/>
    <col min="10756" max="10756" width="13.5703125" customWidth="1"/>
    <col min="10757" max="10757" width="17.85546875" bestFit="1" customWidth="1"/>
    <col min="10758" max="10758" width="20.5703125" bestFit="1" customWidth="1"/>
    <col min="10759" max="10759" width="16.5703125" customWidth="1"/>
    <col min="10763" max="10763" width="24.85546875" bestFit="1" customWidth="1"/>
    <col min="11009" max="11009" width="3.7109375" customWidth="1"/>
    <col min="11010" max="11010" width="34.42578125" customWidth="1"/>
    <col min="11011" max="11011" width="18.7109375" customWidth="1"/>
    <col min="11012" max="11012" width="13.5703125" customWidth="1"/>
    <col min="11013" max="11013" width="17.85546875" bestFit="1" customWidth="1"/>
    <col min="11014" max="11014" width="20.5703125" bestFit="1" customWidth="1"/>
    <col min="11015" max="11015" width="16.5703125" customWidth="1"/>
    <col min="11019" max="11019" width="24.85546875" bestFit="1" customWidth="1"/>
    <col min="11265" max="11265" width="3.7109375" customWidth="1"/>
    <col min="11266" max="11266" width="34.42578125" customWidth="1"/>
    <col min="11267" max="11267" width="18.7109375" customWidth="1"/>
    <col min="11268" max="11268" width="13.5703125" customWidth="1"/>
    <col min="11269" max="11269" width="17.85546875" bestFit="1" customWidth="1"/>
    <col min="11270" max="11270" width="20.5703125" bestFit="1" customWidth="1"/>
    <col min="11271" max="11271" width="16.5703125" customWidth="1"/>
    <col min="11275" max="11275" width="24.85546875" bestFit="1" customWidth="1"/>
    <col min="11521" max="11521" width="3.7109375" customWidth="1"/>
    <col min="11522" max="11522" width="34.42578125" customWidth="1"/>
    <col min="11523" max="11523" width="18.7109375" customWidth="1"/>
    <col min="11524" max="11524" width="13.5703125" customWidth="1"/>
    <col min="11525" max="11525" width="17.85546875" bestFit="1" customWidth="1"/>
    <col min="11526" max="11526" width="20.5703125" bestFit="1" customWidth="1"/>
    <col min="11527" max="11527" width="16.5703125" customWidth="1"/>
    <col min="11531" max="11531" width="24.85546875" bestFit="1" customWidth="1"/>
    <col min="11777" max="11777" width="3.7109375" customWidth="1"/>
    <col min="11778" max="11778" width="34.42578125" customWidth="1"/>
    <col min="11779" max="11779" width="18.7109375" customWidth="1"/>
    <col min="11780" max="11780" width="13.5703125" customWidth="1"/>
    <col min="11781" max="11781" width="17.85546875" bestFit="1" customWidth="1"/>
    <col min="11782" max="11782" width="20.5703125" bestFit="1" customWidth="1"/>
    <col min="11783" max="11783" width="16.5703125" customWidth="1"/>
    <col min="11787" max="11787" width="24.85546875" bestFit="1" customWidth="1"/>
    <col min="12033" max="12033" width="3.7109375" customWidth="1"/>
    <col min="12034" max="12034" width="34.42578125" customWidth="1"/>
    <col min="12035" max="12035" width="18.7109375" customWidth="1"/>
    <col min="12036" max="12036" width="13.5703125" customWidth="1"/>
    <col min="12037" max="12037" width="17.85546875" bestFit="1" customWidth="1"/>
    <col min="12038" max="12038" width="20.5703125" bestFit="1" customWidth="1"/>
    <col min="12039" max="12039" width="16.5703125" customWidth="1"/>
    <col min="12043" max="12043" width="24.85546875" bestFit="1" customWidth="1"/>
    <col min="12289" max="12289" width="3.7109375" customWidth="1"/>
    <col min="12290" max="12290" width="34.42578125" customWidth="1"/>
    <col min="12291" max="12291" width="18.7109375" customWidth="1"/>
    <col min="12292" max="12292" width="13.5703125" customWidth="1"/>
    <col min="12293" max="12293" width="17.85546875" bestFit="1" customWidth="1"/>
    <col min="12294" max="12294" width="20.5703125" bestFit="1" customWidth="1"/>
    <col min="12295" max="12295" width="16.5703125" customWidth="1"/>
    <col min="12299" max="12299" width="24.85546875" bestFit="1" customWidth="1"/>
    <col min="12545" max="12545" width="3.7109375" customWidth="1"/>
    <col min="12546" max="12546" width="34.42578125" customWidth="1"/>
    <col min="12547" max="12547" width="18.7109375" customWidth="1"/>
    <col min="12548" max="12548" width="13.5703125" customWidth="1"/>
    <col min="12549" max="12549" width="17.85546875" bestFit="1" customWidth="1"/>
    <col min="12550" max="12550" width="20.5703125" bestFit="1" customWidth="1"/>
    <col min="12551" max="12551" width="16.5703125" customWidth="1"/>
    <col min="12555" max="12555" width="24.85546875" bestFit="1" customWidth="1"/>
    <col min="12801" max="12801" width="3.7109375" customWidth="1"/>
    <col min="12802" max="12802" width="34.42578125" customWidth="1"/>
    <col min="12803" max="12803" width="18.7109375" customWidth="1"/>
    <col min="12804" max="12804" width="13.5703125" customWidth="1"/>
    <col min="12805" max="12805" width="17.85546875" bestFit="1" customWidth="1"/>
    <col min="12806" max="12806" width="20.5703125" bestFit="1" customWidth="1"/>
    <col min="12807" max="12807" width="16.5703125" customWidth="1"/>
    <col min="12811" max="12811" width="24.85546875" bestFit="1" customWidth="1"/>
    <col min="13057" max="13057" width="3.7109375" customWidth="1"/>
    <col min="13058" max="13058" width="34.42578125" customWidth="1"/>
    <col min="13059" max="13059" width="18.7109375" customWidth="1"/>
    <col min="13060" max="13060" width="13.5703125" customWidth="1"/>
    <col min="13061" max="13061" width="17.85546875" bestFit="1" customWidth="1"/>
    <col min="13062" max="13062" width="20.5703125" bestFit="1" customWidth="1"/>
    <col min="13063" max="13063" width="16.5703125" customWidth="1"/>
    <col min="13067" max="13067" width="24.85546875" bestFit="1" customWidth="1"/>
    <col min="13313" max="13313" width="3.7109375" customWidth="1"/>
    <col min="13314" max="13314" width="34.42578125" customWidth="1"/>
    <col min="13315" max="13315" width="18.7109375" customWidth="1"/>
    <col min="13316" max="13316" width="13.5703125" customWidth="1"/>
    <col min="13317" max="13317" width="17.85546875" bestFit="1" customWidth="1"/>
    <col min="13318" max="13318" width="20.5703125" bestFit="1" customWidth="1"/>
    <col min="13319" max="13319" width="16.5703125" customWidth="1"/>
    <col min="13323" max="13323" width="24.85546875" bestFit="1" customWidth="1"/>
    <col min="13569" max="13569" width="3.7109375" customWidth="1"/>
    <col min="13570" max="13570" width="34.42578125" customWidth="1"/>
    <col min="13571" max="13571" width="18.7109375" customWidth="1"/>
    <col min="13572" max="13572" width="13.5703125" customWidth="1"/>
    <col min="13573" max="13573" width="17.85546875" bestFit="1" customWidth="1"/>
    <col min="13574" max="13574" width="20.5703125" bestFit="1" customWidth="1"/>
    <col min="13575" max="13575" width="16.5703125" customWidth="1"/>
    <col min="13579" max="13579" width="24.85546875" bestFit="1" customWidth="1"/>
    <col min="13825" max="13825" width="3.7109375" customWidth="1"/>
    <col min="13826" max="13826" width="34.42578125" customWidth="1"/>
    <col min="13827" max="13827" width="18.7109375" customWidth="1"/>
    <col min="13828" max="13828" width="13.5703125" customWidth="1"/>
    <col min="13829" max="13829" width="17.85546875" bestFit="1" customWidth="1"/>
    <col min="13830" max="13830" width="20.5703125" bestFit="1" customWidth="1"/>
    <col min="13831" max="13831" width="16.5703125" customWidth="1"/>
    <col min="13835" max="13835" width="24.85546875" bestFit="1" customWidth="1"/>
    <col min="14081" max="14081" width="3.7109375" customWidth="1"/>
    <col min="14082" max="14082" width="34.42578125" customWidth="1"/>
    <col min="14083" max="14083" width="18.7109375" customWidth="1"/>
    <col min="14084" max="14084" width="13.5703125" customWidth="1"/>
    <col min="14085" max="14085" width="17.85546875" bestFit="1" customWidth="1"/>
    <col min="14086" max="14086" width="20.5703125" bestFit="1" customWidth="1"/>
    <col min="14087" max="14087" width="16.5703125" customWidth="1"/>
    <col min="14091" max="14091" width="24.85546875" bestFit="1" customWidth="1"/>
    <col min="14337" max="14337" width="3.7109375" customWidth="1"/>
    <col min="14338" max="14338" width="34.42578125" customWidth="1"/>
    <col min="14339" max="14339" width="18.7109375" customWidth="1"/>
    <col min="14340" max="14340" width="13.5703125" customWidth="1"/>
    <col min="14341" max="14341" width="17.85546875" bestFit="1" customWidth="1"/>
    <col min="14342" max="14342" width="20.5703125" bestFit="1" customWidth="1"/>
    <col min="14343" max="14343" width="16.5703125" customWidth="1"/>
    <col min="14347" max="14347" width="24.85546875" bestFit="1" customWidth="1"/>
    <col min="14593" max="14593" width="3.7109375" customWidth="1"/>
    <col min="14594" max="14594" width="34.42578125" customWidth="1"/>
    <col min="14595" max="14595" width="18.7109375" customWidth="1"/>
    <col min="14596" max="14596" width="13.5703125" customWidth="1"/>
    <col min="14597" max="14597" width="17.85546875" bestFit="1" customWidth="1"/>
    <col min="14598" max="14598" width="20.5703125" bestFit="1" customWidth="1"/>
    <col min="14599" max="14599" width="16.5703125" customWidth="1"/>
    <col min="14603" max="14603" width="24.85546875" bestFit="1" customWidth="1"/>
    <col min="14849" max="14849" width="3.7109375" customWidth="1"/>
    <col min="14850" max="14850" width="34.42578125" customWidth="1"/>
    <col min="14851" max="14851" width="18.7109375" customWidth="1"/>
    <col min="14852" max="14852" width="13.5703125" customWidth="1"/>
    <col min="14853" max="14853" width="17.85546875" bestFit="1" customWidth="1"/>
    <col min="14854" max="14854" width="20.5703125" bestFit="1" customWidth="1"/>
    <col min="14855" max="14855" width="16.5703125" customWidth="1"/>
    <col min="14859" max="14859" width="24.85546875" bestFit="1" customWidth="1"/>
    <col min="15105" max="15105" width="3.7109375" customWidth="1"/>
    <col min="15106" max="15106" width="34.42578125" customWidth="1"/>
    <col min="15107" max="15107" width="18.7109375" customWidth="1"/>
    <col min="15108" max="15108" width="13.5703125" customWidth="1"/>
    <col min="15109" max="15109" width="17.85546875" bestFit="1" customWidth="1"/>
    <col min="15110" max="15110" width="20.5703125" bestFit="1" customWidth="1"/>
    <col min="15111" max="15111" width="16.5703125" customWidth="1"/>
    <col min="15115" max="15115" width="24.85546875" bestFit="1" customWidth="1"/>
    <col min="15361" max="15361" width="3.7109375" customWidth="1"/>
    <col min="15362" max="15362" width="34.42578125" customWidth="1"/>
    <col min="15363" max="15363" width="18.7109375" customWidth="1"/>
    <col min="15364" max="15364" width="13.5703125" customWidth="1"/>
    <col min="15365" max="15365" width="17.85546875" bestFit="1" customWidth="1"/>
    <col min="15366" max="15366" width="20.5703125" bestFit="1" customWidth="1"/>
    <col min="15367" max="15367" width="16.5703125" customWidth="1"/>
    <col min="15371" max="15371" width="24.85546875" bestFit="1" customWidth="1"/>
    <col min="15617" max="15617" width="3.7109375" customWidth="1"/>
    <col min="15618" max="15618" width="34.42578125" customWidth="1"/>
    <col min="15619" max="15619" width="18.7109375" customWidth="1"/>
    <col min="15620" max="15620" width="13.5703125" customWidth="1"/>
    <col min="15621" max="15621" width="17.85546875" bestFit="1" customWidth="1"/>
    <col min="15622" max="15622" width="20.5703125" bestFit="1" customWidth="1"/>
    <col min="15623" max="15623" width="16.5703125" customWidth="1"/>
    <col min="15627" max="15627" width="24.85546875" bestFit="1" customWidth="1"/>
    <col min="15873" max="15873" width="3.7109375" customWidth="1"/>
    <col min="15874" max="15874" width="34.42578125" customWidth="1"/>
    <col min="15875" max="15875" width="18.7109375" customWidth="1"/>
    <col min="15876" max="15876" width="13.5703125" customWidth="1"/>
    <col min="15877" max="15877" width="17.85546875" bestFit="1" customWidth="1"/>
    <col min="15878" max="15878" width="20.5703125" bestFit="1" customWidth="1"/>
    <col min="15879" max="15879" width="16.5703125" customWidth="1"/>
    <col min="15883" max="15883" width="24.85546875" bestFit="1" customWidth="1"/>
    <col min="16129" max="16129" width="3.7109375" customWidth="1"/>
    <col min="16130" max="16130" width="34.42578125" customWidth="1"/>
    <col min="16131" max="16131" width="18.7109375" customWidth="1"/>
    <col min="16132" max="16132" width="13.5703125" customWidth="1"/>
    <col min="16133" max="16133" width="17.85546875" bestFit="1" customWidth="1"/>
    <col min="16134" max="16134" width="20.5703125" bestFit="1" customWidth="1"/>
    <col min="16135" max="16135" width="16.5703125" customWidth="1"/>
    <col min="16139" max="16139" width="24.85546875" bestFit="1" customWidth="1"/>
  </cols>
  <sheetData>
    <row r="5" spans="1:9" ht="10.9" customHeight="1" x14ac:dyDescent="0.25">
      <c r="A5" s="1"/>
      <c r="B5" s="1"/>
      <c r="C5" s="1"/>
      <c r="D5" s="1"/>
      <c r="E5" s="1"/>
    </row>
    <row r="6" spans="1:9" ht="10.9" customHeight="1" x14ac:dyDescent="0.25">
      <c r="A6" s="2" t="s">
        <v>0</v>
      </c>
      <c r="B6" s="2"/>
      <c r="C6" s="2"/>
      <c r="D6" s="2"/>
      <c r="E6" s="2"/>
    </row>
    <row r="7" spans="1:9" ht="10.9" customHeight="1" x14ac:dyDescent="0.25">
      <c r="B7" s="3">
        <v>44409</v>
      </c>
      <c r="C7" s="3"/>
      <c r="D7" s="3"/>
      <c r="E7" s="3"/>
    </row>
    <row r="8" spans="1:9" ht="10.9" customHeight="1" x14ac:dyDescent="0.25">
      <c r="B8" s="3"/>
      <c r="C8" s="3"/>
      <c r="D8" s="3"/>
      <c r="E8" s="3"/>
    </row>
    <row r="9" spans="1:9" x14ac:dyDescent="0.25">
      <c r="C9" s="4"/>
      <c r="D9" s="4"/>
      <c r="E9" s="4"/>
    </row>
    <row r="10" spans="1:9" s="5" customFormat="1" ht="35.25" customHeight="1" x14ac:dyDescent="0.25">
      <c r="B10" s="5" t="s">
        <v>1</v>
      </c>
      <c r="C10" s="5" t="s">
        <v>2</v>
      </c>
      <c r="D10" s="6" t="s">
        <v>3</v>
      </c>
      <c r="E10" s="5" t="s">
        <v>4</v>
      </c>
    </row>
    <row r="11" spans="1:9" s="7" customFormat="1" ht="23.25" customHeight="1" x14ac:dyDescent="0.25">
      <c r="B11" s="7" t="s">
        <v>5</v>
      </c>
      <c r="C11" s="8">
        <f>223347.06</f>
        <v>223347.06</v>
      </c>
      <c r="D11" s="8">
        <f t="shared" ref="D11:D17" si="0">+C11*25%</f>
        <v>55836.764999999999</v>
      </c>
      <c r="E11" s="9">
        <f t="shared" ref="E11:E17" si="1">+C11-D11</f>
        <v>167510.29499999998</v>
      </c>
      <c r="F11" s="8"/>
      <c r="G11" s="8"/>
      <c r="H11" s="10"/>
      <c r="I11" s="8"/>
    </row>
    <row r="12" spans="1:9" s="7" customFormat="1" ht="21" customHeight="1" x14ac:dyDescent="0.25">
      <c r="B12" s="7" t="s">
        <v>6</v>
      </c>
      <c r="C12" s="8">
        <f>135123.29</f>
        <v>135123.29</v>
      </c>
      <c r="D12" s="8">
        <f t="shared" si="0"/>
        <v>33780.822500000002</v>
      </c>
      <c r="E12" s="9">
        <f t="shared" si="1"/>
        <v>101342.4675</v>
      </c>
      <c r="F12" s="8"/>
      <c r="G12" s="11"/>
      <c r="H12" s="10"/>
      <c r="I12" s="8"/>
    </row>
    <row r="13" spans="1:9" s="7" customFormat="1" ht="21" customHeight="1" x14ac:dyDescent="0.25">
      <c r="B13" s="7" t="s">
        <v>7</v>
      </c>
      <c r="C13" s="8">
        <f>223347.06</f>
        <v>223347.06</v>
      </c>
      <c r="D13" s="8">
        <f t="shared" si="0"/>
        <v>55836.764999999999</v>
      </c>
      <c r="E13" s="9">
        <f t="shared" si="1"/>
        <v>167510.29499999998</v>
      </c>
      <c r="F13" s="8"/>
      <c r="G13" s="11"/>
      <c r="H13" s="10"/>
      <c r="I13" s="8"/>
    </row>
    <row r="14" spans="1:9" s="7" customFormat="1" ht="21" customHeight="1" x14ac:dyDescent="0.25">
      <c r="B14" s="7" t="s">
        <v>8</v>
      </c>
      <c r="C14" s="8">
        <f>122840.29</f>
        <v>122840.29</v>
      </c>
      <c r="D14" s="8">
        <f t="shared" si="0"/>
        <v>30710.072499999998</v>
      </c>
      <c r="E14" s="9">
        <f t="shared" si="1"/>
        <v>92130.217499999999</v>
      </c>
      <c r="F14" s="8"/>
      <c r="G14" s="11"/>
      <c r="H14" s="10"/>
      <c r="I14" s="8"/>
    </row>
    <row r="15" spans="1:9" s="7" customFormat="1" ht="21" customHeight="1" x14ac:dyDescent="0.25">
      <c r="B15" s="7" t="s">
        <v>9</v>
      </c>
      <c r="C15" s="8">
        <f>111672.99</f>
        <v>111672.99</v>
      </c>
      <c r="D15" s="8">
        <f>+C15*25%</f>
        <v>27918.247500000001</v>
      </c>
      <c r="E15" s="9">
        <f>+C15-D15</f>
        <v>83754.742500000008</v>
      </c>
      <c r="F15" s="8"/>
      <c r="G15" s="11"/>
      <c r="H15" s="10"/>
      <c r="I15" s="8"/>
    </row>
    <row r="16" spans="1:9" s="7" customFormat="1" ht="21" customHeight="1" x14ac:dyDescent="0.25">
      <c r="B16" s="7" t="s">
        <v>10</v>
      </c>
      <c r="C16" s="8">
        <f>111672.99</f>
        <v>111672.99</v>
      </c>
      <c r="D16" s="8">
        <f>+C16*25%</f>
        <v>27918.247500000001</v>
      </c>
      <c r="E16" s="9">
        <f>+C16-D16</f>
        <v>83754.742500000008</v>
      </c>
      <c r="F16" s="8"/>
      <c r="G16" s="11"/>
      <c r="H16" s="10"/>
      <c r="I16" s="8"/>
    </row>
    <row r="17" spans="2:14" s="7" customFormat="1" ht="21" customHeight="1" x14ac:dyDescent="0.25">
      <c r="B17" s="7" t="s">
        <v>11</v>
      </c>
      <c r="C17" s="8">
        <f>111672.99</f>
        <v>111672.99</v>
      </c>
      <c r="D17" s="8">
        <f t="shared" si="0"/>
        <v>27918.247500000001</v>
      </c>
      <c r="E17" s="9">
        <f t="shared" si="1"/>
        <v>83754.742500000008</v>
      </c>
      <c r="F17" s="8"/>
      <c r="G17" s="11"/>
      <c r="H17" s="10"/>
      <c r="I17" s="8"/>
    </row>
    <row r="18" spans="2:14" s="7" customFormat="1" ht="21" customHeight="1" x14ac:dyDescent="0.25">
      <c r="B18" s="7" t="s">
        <v>12</v>
      </c>
      <c r="C18" s="8">
        <f>111672.99</f>
        <v>111672.99</v>
      </c>
      <c r="D18" s="8">
        <f>+C18*25%</f>
        <v>27918.247500000001</v>
      </c>
      <c r="E18" s="9">
        <f>+C18-D18</f>
        <v>83754.742500000008</v>
      </c>
      <c r="F18" s="8"/>
      <c r="G18" s="11"/>
      <c r="H18" s="10"/>
      <c r="I18" s="8"/>
    </row>
    <row r="19" spans="2:14" s="7" customFormat="1" ht="21" customHeight="1" x14ac:dyDescent="0.25">
      <c r="C19" s="8"/>
      <c r="D19" s="8"/>
      <c r="E19" s="8"/>
      <c r="F19" s="8"/>
      <c r="G19" s="11"/>
      <c r="H19" s="10"/>
      <c r="I19" s="8"/>
    </row>
    <row r="20" spans="2:14" s="7" customFormat="1" ht="20.25" customHeight="1" x14ac:dyDescent="0.25">
      <c r="C20" s="12"/>
      <c r="G20" s="11"/>
    </row>
    <row r="21" spans="2:14" s="13" customFormat="1" ht="20.25" customHeight="1" x14ac:dyDescent="0.25">
      <c r="B21" s="13" t="s">
        <v>13</v>
      </c>
      <c r="C21" s="14">
        <f>SUM(C11:C20)</f>
        <v>1151349.6599999999</v>
      </c>
      <c r="D21" s="14">
        <f>SUM(D11:D20)</f>
        <v>287837.41499999998</v>
      </c>
      <c r="E21" s="14">
        <f>SUM(E11:E20)</f>
        <v>863512.24500000011</v>
      </c>
      <c r="G21" s="11"/>
    </row>
    <row r="22" spans="2:14" s="7" customFormat="1" ht="20.25" customHeight="1" x14ac:dyDescent="0.25">
      <c r="C22" s="12"/>
    </row>
    <row r="23" spans="2:14" s="12" customFormat="1" ht="31.5" x14ac:dyDescent="0.25">
      <c r="B23" s="15" t="s">
        <v>14</v>
      </c>
      <c r="C23" s="5" t="s">
        <v>2</v>
      </c>
      <c r="D23" s="6" t="s">
        <v>3</v>
      </c>
      <c r="E23" s="5" t="s">
        <v>4</v>
      </c>
    </row>
    <row r="24" spans="2:14" s="7" customFormat="1" ht="15.75" x14ac:dyDescent="0.25">
      <c r="C24" s="8"/>
      <c r="D24" s="8"/>
      <c r="E24" s="8"/>
    </row>
    <row r="25" spans="2:14" s="7" customFormat="1" ht="25.15" customHeight="1" x14ac:dyDescent="0.25">
      <c r="B25" s="7" t="s">
        <v>15</v>
      </c>
      <c r="C25" s="9">
        <f>111672.99</f>
        <v>111672.99</v>
      </c>
      <c r="D25" s="9">
        <f>+C25*25%</f>
        <v>27918.247500000001</v>
      </c>
      <c r="E25" s="9">
        <f>+C25-D25</f>
        <v>83754.742500000008</v>
      </c>
      <c r="F25" s="16"/>
      <c r="K25" s="17"/>
      <c r="L25" s="17"/>
      <c r="M25" s="17"/>
      <c r="N25" s="18"/>
    </row>
    <row r="26" spans="2:14" s="7" customFormat="1" ht="25.15" customHeight="1" x14ac:dyDescent="0.25">
      <c r="B26" s="7" t="s">
        <v>16</v>
      </c>
      <c r="C26" s="9">
        <f>111672.99</f>
        <v>111672.99</v>
      </c>
      <c r="D26" s="9">
        <f>+C26*25%</f>
        <v>27918.247500000001</v>
      </c>
      <c r="E26" s="9">
        <f>+C26-D26</f>
        <v>83754.742500000008</v>
      </c>
      <c r="F26" s="16"/>
      <c r="K26" s="17"/>
      <c r="L26" s="17"/>
      <c r="M26" s="17"/>
      <c r="N26" s="18"/>
    </row>
    <row r="27" spans="2:14" s="7" customFormat="1" ht="25.15" customHeight="1" x14ac:dyDescent="0.25">
      <c r="B27" s="7" t="s">
        <v>17</v>
      </c>
      <c r="C27" s="9">
        <v>111672.99</v>
      </c>
      <c r="D27" s="9">
        <f>+C27*25%</f>
        <v>27918.247500000001</v>
      </c>
      <c r="E27" s="9">
        <f>+C27-D27</f>
        <v>83754.742500000008</v>
      </c>
      <c r="F27" s="16"/>
      <c r="K27" s="17"/>
      <c r="L27" s="17"/>
      <c r="M27" s="17"/>
      <c r="N27" s="18"/>
    </row>
    <row r="28" spans="2:14" s="7" customFormat="1" ht="25.15" customHeight="1" x14ac:dyDescent="0.25">
      <c r="B28" s="7" t="s">
        <v>18</v>
      </c>
      <c r="C28" s="9">
        <f>111672.99</f>
        <v>111672.99</v>
      </c>
      <c r="D28" s="9">
        <f>+C28*25%</f>
        <v>27918.247500000001</v>
      </c>
      <c r="E28" s="9">
        <f>+C28-D28</f>
        <v>83754.742500000008</v>
      </c>
      <c r="F28" s="16"/>
      <c r="K28" s="17"/>
      <c r="L28" s="17"/>
      <c r="M28" s="17"/>
      <c r="N28" s="18"/>
    </row>
    <row r="29" spans="2:14" s="7" customFormat="1" ht="25.15" hidden="1" customHeight="1" x14ac:dyDescent="0.25">
      <c r="B29" s="7" t="s">
        <v>19</v>
      </c>
      <c r="C29" s="9"/>
      <c r="D29" s="9"/>
      <c r="E29" s="9">
        <v>0</v>
      </c>
      <c r="F29" s="19"/>
      <c r="K29" s="17"/>
      <c r="L29" s="17"/>
      <c r="M29" s="17"/>
      <c r="N29" s="18"/>
    </row>
    <row r="30" spans="2:14" s="7" customFormat="1" ht="25.15" hidden="1" customHeight="1" x14ac:dyDescent="0.25">
      <c r="B30" s="7" t="s">
        <v>20</v>
      </c>
      <c r="C30" s="9">
        <v>0</v>
      </c>
      <c r="D30" s="9">
        <f>+C30*25%</f>
        <v>0</v>
      </c>
      <c r="E30" s="9">
        <f>+C30-D30</f>
        <v>0</v>
      </c>
      <c r="F30" s="20"/>
      <c r="K30" s="17"/>
      <c r="L30" s="17"/>
      <c r="M30" s="17"/>
      <c r="N30" s="18"/>
    </row>
    <row r="31" spans="2:14" s="7" customFormat="1" ht="22.15" customHeight="1" x14ac:dyDescent="0.25">
      <c r="B31" s="7" t="s">
        <v>21</v>
      </c>
      <c r="C31" s="9">
        <f>111672.99</f>
        <v>111672.99</v>
      </c>
      <c r="D31" s="9">
        <f>+C31*25%</f>
        <v>27918.247500000001</v>
      </c>
      <c r="E31" s="9">
        <f>+C31-D31</f>
        <v>83754.742500000008</v>
      </c>
    </row>
    <row r="32" spans="2:14" s="7" customFormat="1" ht="21" customHeight="1" x14ac:dyDescent="0.25">
      <c r="C32" s="8"/>
      <c r="D32" s="8"/>
      <c r="E32" s="8"/>
    </row>
    <row r="33" spans="2:6" s="7" customFormat="1" ht="15.75" x14ac:dyDescent="0.25">
      <c r="C33" s="12"/>
    </row>
    <row r="34" spans="2:6" s="7" customFormat="1" ht="15" customHeight="1" x14ac:dyDescent="0.25">
      <c r="B34" s="13" t="s">
        <v>22</v>
      </c>
      <c r="C34" s="21">
        <f>SUM(C25:C33)</f>
        <v>558364.95000000007</v>
      </c>
      <c r="D34" s="14">
        <f>SUM(D25:D33)</f>
        <v>139591.23750000002</v>
      </c>
      <c r="E34" s="14">
        <f>SUM(E25:E33)</f>
        <v>418773.71250000002</v>
      </c>
    </row>
    <row r="35" spans="2:6" s="7" customFormat="1" ht="15" customHeight="1" x14ac:dyDescent="0.25">
      <c r="B35" s="13"/>
      <c r="C35" s="21"/>
      <c r="D35" s="21"/>
      <c r="E35" s="21"/>
    </row>
    <row r="36" spans="2:6" s="7" customFormat="1" ht="15.75" x14ac:dyDescent="0.25">
      <c r="C36" s="12"/>
    </row>
    <row r="37" spans="2:6" s="7" customFormat="1" ht="16.149999999999999" customHeight="1" x14ac:dyDescent="0.25">
      <c r="B37" s="15" t="s">
        <v>23</v>
      </c>
      <c r="C37" s="5" t="s">
        <v>2</v>
      </c>
      <c r="D37" s="6" t="s">
        <v>3</v>
      </c>
      <c r="E37" s="5" t="s">
        <v>4</v>
      </c>
      <c r="F37" s="10"/>
    </row>
    <row r="38" spans="2:6" s="7" customFormat="1" ht="15.75" x14ac:dyDescent="0.25">
      <c r="C38" s="8"/>
      <c r="D38" s="8"/>
      <c r="E38" s="8"/>
    </row>
    <row r="39" spans="2:6" s="7" customFormat="1" ht="22.15" customHeight="1" x14ac:dyDescent="0.25">
      <c r="B39" s="7" t="s">
        <v>24</v>
      </c>
      <c r="C39" s="9">
        <f>111672.99</f>
        <v>111672.99</v>
      </c>
      <c r="D39" s="9">
        <f>+C39*25%</f>
        <v>27918.247500000001</v>
      </c>
      <c r="E39" s="9">
        <f>+C39-D39</f>
        <v>83754.742500000008</v>
      </c>
    </row>
    <row r="40" spans="2:6" s="7" customFormat="1" ht="22.15" customHeight="1" x14ac:dyDescent="0.25">
      <c r="B40" s="7" t="s">
        <v>25</v>
      </c>
      <c r="C40" s="9">
        <f>111672.99</f>
        <v>111672.99</v>
      </c>
      <c r="D40" s="9">
        <f>+C40*25%</f>
        <v>27918.247500000001</v>
      </c>
      <c r="E40" s="9">
        <f>+C40-D40</f>
        <v>83754.742500000008</v>
      </c>
    </row>
    <row r="41" spans="2:6" s="7" customFormat="1" ht="22.15" customHeight="1" x14ac:dyDescent="0.25">
      <c r="B41" s="7" t="s">
        <v>26</v>
      </c>
      <c r="C41" s="9">
        <v>111672.99</v>
      </c>
      <c r="D41" s="9">
        <f>+C41*25%</f>
        <v>27918.247500000001</v>
      </c>
      <c r="E41" s="9">
        <f>+C41-D41</f>
        <v>83754.742500000008</v>
      </c>
    </row>
    <row r="42" spans="2:6" s="7" customFormat="1" ht="22.15" customHeight="1" x14ac:dyDescent="0.25">
      <c r="B42" s="7" t="s">
        <v>27</v>
      </c>
      <c r="C42" s="9">
        <f>111672.99</f>
        <v>111672.99</v>
      </c>
      <c r="D42" s="9">
        <f>+C42*25%</f>
        <v>27918.247500000001</v>
      </c>
      <c r="E42" s="9">
        <f>+C42-D42</f>
        <v>83754.742500000008</v>
      </c>
    </row>
    <row r="43" spans="2:6" s="7" customFormat="1" ht="15.75" x14ac:dyDescent="0.25">
      <c r="C43" s="8"/>
      <c r="D43" s="8"/>
      <c r="E43" s="8"/>
    </row>
    <row r="44" spans="2:6" s="7" customFormat="1" ht="15.75" x14ac:dyDescent="0.25">
      <c r="C44" s="12"/>
    </row>
    <row r="45" spans="2:6" s="7" customFormat="1" ht="15.75" x14ac:dyDescent="0.25">
      <c r="B45" s="13" t="s">
        <v>22</v>
      </c>
      <c r="C45" s="21">
        <f>SUM(C39:C44)</f>
        <v>446691.96</v>
      </c>
      <c r="D45" s="14">
        <f>SUM(D39:D44)</f>
        <v>111672.99</v>
      </c>
      <c r="E45" s="14">
        <f>SUM(E39:E44)</f>
        <v>335018.97000000003</v>
      </c>
    </row>
    <row r="46" spans="2:6" s="7" customFormat="1" ht="15.75" x14ac:dyDescent="0.25">
      <c r="B46" s="13"/>
      <c r="C46" s="21"/>
      <c r="D46" s="21"/>
      <c r="E46" s="21"/>
    </row>
    <row r="47" spans="2:6" s="7" customFormat="1" ht="15.75" x14ac:dyDescent="0.25">
      <c r="B47" s="8"/>
      <c r="C47" s="8"/>
      <c r="D47" s="21"/>
      <c r="E47" s="21"/>
    </row>
    <row r="48" spans="2:6" s="7" customFormat="1" ht="18.75" x14ac:dyDescent="0.3">
      <c r="B48" s="8"/>
      <c r="C48" s="22" t="s">
        <v>28</v>
      </c>
      <c r="D48" s="22">
        <f>+D21+D34+D45</f>
        <v>539101.64249999996</v>
      </c>
      <c r="E48" s="8"/>
    </row>
    <row r="49" spans="2:5" s="7" customFormat="1" ht="15.75" x14ac:dyDescent="0.25">
      <c r="B49" s="8"/>
      <c r="C49" s="8"/>
      <c r="D49" s="8"/>
      <c r="E49" s="8"/>
    </row>
    <row r="50" spans="2:5" s="7" customFormat="1" ht="15.75" x14ac:dyDescent="0.25">
      <c r="B50" s="8"/>
      <c r="C50" s="8"/>
      <c r="D50" s="8"/>
      <c r="E50" s="8"/>
    </row>
    <row r="51" spans="2:5" s="7" customFormat="1" ht="15.75" x14ac:dyDescent="0.25">
      <c r="B51" s="8"/>
      <c r="C51" s="8"/>
      <c r="D51" s="8"/>
      <c r="E51" s="8"/>
    </row>
    <row r="52" spans="2:5" s="7" customFormat="1" ht="15.75" x14ac:dyDescent="0.25">
      <c r="B52" s="8"/>
      <c r="C52" s="8"/>
      <c r="D52" s="8"/>
    </row>
    <row r="53" spans="2:5" s="7" customFormat="1" ht="15.75" x14ac:dyDescent="0.25">
      <c r="B53" s="8"/>
      <c r="C53" s="8"/>
      <c r="D53" s="8"/>
    </row>
    <row r="54" spans="2:5" s="7" customFormat="1" ht="15.75" x14ac:dyDescent="0.25">
      <c r="B54" s="8"/>
      <c r="C54" s="8"/>
      <c r="D54" s="8"/>
    </row>
    <row r="55" spans="2:5" s="7" customFormat="1" ht="15.75" x14ac:dyDescent="0.25">
      <c r="B55" s="8"/>
      <c r="C55" s="8"/>
      <c r="D55" s="8"/>
    </row>
    <row r="56" spans="2:5" s="7" customFormat="1" ht="15.75" x14ac:dyDescent="0.25">
      <c r="B56" s="8"/>
      <c r="C56" s="8"/>
      <c r="D56" s="8"/>
      <c r="E56" s="8"/>
    </row>
    <row r="57" spans="2:5" s="7" customFormat="1" ht="15.75" x14ac:dyDescent="0.25">
      <c r="B57" s="8"/>
      <c r="C57" s="8"/>
      <c r="D57" s="8"/>
      <c r="E57" s="8"/>
    </row>
    <row r="58" spans="2:5" s="7" customFormat="1" ht="15.75" x14ac:dyDescent="0.25">
      <c r="B58" s="8"/>
      <c r="C58" s="8"/>
      <c r="D58" s="8"/>
      <c r="E58" s="8"/>
    </row>
    <row r="59" spans="2:5" s="7" customFormat="1" ht="15.75" x14ac:dyDescent="0.25">
      <c r="B59" s="8"/>
      <c r="C59" s="8"/>
      <c r="D59" s="8"/>
      <c r="E59" s="8"/>
    </row>
    <row r="60" spans="2:5" s="7" customFormat="1" ht="15.75" x14ac:dyDescent="0.25">
      <c r="B60" s="8"/>
      <c r="C60" s="8"/>
      <c r="D60" s="8"/>
      <c r="E60" s="8"/>
    </row>
    <row r="61" spans="2:5" s="7" customFormat="1" ht="15.75" x14ac:dyDescent="0.25">
      <c r="B61" s="8"/>
      <c r="C61" s="8"/>
      <c r="D61" s="8"/>
      <c r="E61" s="8"/>
    </row>
    <row r="62" spans="2:5" s="7" customFormat="1" ht="15.75" x14ac:dyDescent="0.25">
      <c r="B62" s="8"/>
      <c r="C62" s="8"/>
      <c r="D62" s="8"/>
      <c r="E62" s="8"/>
    </row>
    <row r="63" spans="2:5" s="7" customFormat="1" ht="15.75" x14ac:dyDescent="0.25">
      <c r="B63" s="8"/>
      <c r="C63" s="8"/>
      <c r="D63" s="8"/>
      <c r="E63" s="8"/>
    </row>
    <row r="64" spans="2:5" s="7" customFormat="1" ht="15.75" x14ac:dyDescent="0.25">
      <c r="B64" s="8"/>
      <c r="C64" s="8"/>
      <c r="D64" s="8"/>
      <c r="E64" s="8"/>
    </row>
    <row r="65" spans="2:5" s="7" customFormat="1" ht="15.75" x14ac:dyDescent="0.25">
      <c r="B65" s="8"/>
      <c r="C65" s="8"/>
      <c r="D65" s="8"/>
      <c r="E65" s="8"/>
    </row>
    <row r="66" spans="2:5" s="7" customFormat="1" ht="15.75" x14ac:dyDescent="0.25">
      <c r="B66" s="8"/>
      <c r="C66" s="8"/>
      <c r="D66" s="8"/>
      <c r="E66" s="8"/>
    </row>
    <row r="67" spans="2:5" s="7" customFormat="1" ht="15.75" x14ac:dyDescent="0.25">
      <c r="B67" s="8"/>
      <c r="C67" s="8"/>
      <c r="D67" s="8"/>
      <c r="E67" s="8"/>
    </row>
    <row r="68" spans="2:5" s="7" customFormat="1" ht="15.75" x14ac:dyDescent="0.25">
      <c r="B68" s="8"/>
      <c r="C68" s="8"/>
      <c r="D68" s="8"/>
      <c r="E68" s="8"/>
    </row>
    <row r="69" spans="2:5" s="7" customFormat="1" ht="15.75" x14ac:dyDescent="0.25">
      <c r="B69" s="8"/>
      <c r="C69" s="8"/>
      <c r="D69" s="8"/>
      <c r="E69" s="8"/>
    </row>
    <row r="70" spans="2:5" s="7" customFormat="1" ht="15.75" x14ac:dyDescent="0.25">
      <c r="B70" s="8"/>
      <c r="C70" s="8"/>
      <c r="D70" s="8"/>
      <c r="E70" s="8"/>
    </row>
    <row r="71" spans="2:5" s="7" customFormat="1" ht="15.75" x14ac:dyDescent="0.25">
      <c r="B71" s="8"/>
      <c r="C71" s="8"/>
      <c r="D71" s="8"/>
      <c r="E71" s="8"/>
    </row>
    <row r="72" spans="2:5" s="7" customFormat="1" ht="15.75" x14ac:dyDescent="0.25">
      <c r="B72" s="8"/>
      <c r="C72" s="8"/>
      <c r="D72" s="8"/>
      <c r="E72" s="8"/>
    </row>
    <row r="73" spans="2:5" s="7" customFormat="1" ht="15.75" x14ac:dyDescent="0.25"/>
    <row r="74" spans="2:5" s="7" customFormat="1" ht="15.75" x14ac:dyDescent="0.25"/>
    <row r="75" spans="2:5" s="7" customFormat="1" ht="15.75" x14ac:dyDescent="0.25"/>
    <row r="76" spans="2:5" s="7" customFormat="1" ht="15.75" x14ac:dyDescent="0.25"/>
    <row r="77" spans="2:5" s="7" customFormat="1" ht="15.75" x14ac:dyDescent="0.25"/>
    <row r="78" spans="2:5" s="7" customFormat="1" ht="15.75" x14ac:dyDescent="0.25"/>
    <row r="79" spans="2:5" s="7" customFormat="1" ht="15.75" x14ac:dyDescent="0.25"/>
    <row r="80" spans="2:5" s="7" customFormat="1" ht="15.75" x14ac:dyDescent="0.25"/>
    <row r="81" s="7" customFormat="1" ht="15.75" x14ac:dyDescent="0.25"/>
    <row r="82" s="7" customFormat="1" ht="15.75" x14ac:dyDescent="0.25"/>
    <row r="83" s="7" customFormat="1" ht="15.75" x14ac:dyDescent="0.25"/>
    <row r="84" s="7" customFormat="1" ht="15.75" x14ac:dyDescent="0.25"/>
    <row r="85" s="7" customFormat="1" ht="15.75" x14ac:dyDescent="0.25"/>
    <row r="86" s="7" customFormat="1" ht="15.75" x14ac:dyDescent="0.25"/>
    <row r="87" s="7" customFormat="1" ht="15.75" x14ac:dyDescent="0.25"/>
    <row r="88" s="7" customFormat="1" ht="15.75" x14ac:dyDescent="0.25"/>
    <row r="89" s="7" customFormat="1" ht="15.75" x14ac:dyDescent="0.25"/>
    <row r="90" s="7" customFormat="1" ht="15.75" x14ac:dyDescent="0.25"/>
    <row r="91" s="7" customFormat="1" ht="15.75" x14ac:dyDescent="0.25"/>
    <row r="92" s="7" customFormat="1" ht="15.75" x14ac:dyDescent="0.25"/>
    <row r="93" s="7" customFormat="1" ht="15.75" x14ac:dyDescent="0.25"/>
    <row r="94" s="7" customFormat="1" ht="15.75" x14ac:dyDescent="0.25"/>
    <row r="95" s="7" customFormat="1" ht="15.75" x14ac:dyDescent="0.25"/>
    <row r="96" s="7" customFormat="1" ht="15.75" x14ac:dyDescent="0.25"/>
    <row r="97" spans="2:5" s="7" customFormat="1" ht="15.75" x14ac:dyDescent="0.25"/>
    <row r="98" spans="2:5" s="7" customFormat="1" ht="15.75" x14ac:dyDescent="0.25"/>
    <row r="99" spans="2:5" ht="15.75" x14ac:dyDescent="0.25">
      <c r="B99" s="7"/>
      <c r="C99" s="7"/>
      <c r="D99" s="7"/>
      <c r="E99" s="7"/>
    </row>
    <row r="100" spans="2:5" ht="15.75" x14ac:dyDescent="0.25">
      <c r="B100" s="7"/>
      <c r="C100" s="7"/>
      <c r="D100" s="7"/>
      <c r="E100" s="7"/>
    </row>
    <row r="101" spans="2:5" ht="15.75" x14ac:dyDescent="0.25">
      <c r="B101" s="7"/>
      <c r="C101" s="7"/>
      <c r="D101" s="7"/>
      <c r="E101" s="7"/>
    </row>
    <row r="102" spans="2:5" ht="15.75" x14ac:dyDescent="0.25">
      <c r="B102" s="7"/>
      <c r="C102" s="7"/>
      <c r="D102" s="7"/>
      <c r="E102" s="7"/>
    </row>
    <row r="103" spans="2:5" ht="15.75" x14ac:dyDescent="0.25">
      <c r="B103" s="7"/>
      <c r="C103" s="7"/>
      <c r="D103" s="7"/>
      <c r="E103" s="7"/>
    </row>
    <row r="104" spans="2:5" ht="15.75" x14ac:dyDescent="0.25">
      <c r="B104" s="7"/>
      <c r="C104" s="7"/>
      <c r="D104" s="7"/>
      <c r="E104" s="7"/>
    </row>
    <row r="105" spans="2:5" ht="15.75" x14ac:dyDescent="0.25">
      <c r="B105" s="7"/>
      <c r="C105" s="7"/>
      <c r="D105" s="7"/>
      <c r="E105" s="7"/>
    </row>
    <row r="106" spans="2:5" ht="15.75" x14ac:dyDescent="0.25">
      <c r="B106" s="7"/>
      <c r="C106" s="7"/>
      <c r="D106" s="7"/>
      <c r="E106" s="7"/>
    </row>
    <row r="107" spans="2:5" ht="15.75" x14ac:dyDescent="0.25">
      <c r="B107" s="7"/>
      <c r="C107" s="7"/>
      <c r="D107" s="7"/>
      <c r="E107" s="7"/>
    </row>
    <row r="108" spans="2:5" ht="15.75" x14ac:dyDescent="0.25">
      <c r="B108" s="7"/>
      <c r="C108" s="7"/>
      <c r="D108" s="7"/>
      <c r="E108" s="7"/>
    </row>
    <row r="109" spans="2:5" ht="15.75" x14ac:dyDescent="0.25">
      <c r="B109" s="7"/>
      <c r="C109" s="7"/>
      <c r="D109" s="7"/>
      <c r="E109" s="7"/>
    </row>
    <row r="110" spans="2:5" ht="15.75" x14ac:dyDescent="0.25">
      <c r="B110" s="7"/>
      <c r="C110" s="7"/>
      <c r="D110" s="7"/>
      <c r="E110" s="7"/>
    </row>
  </sheetData>
  <mergeCells count="2">
    <mergeCell ref="A6:E6"/>
    <mergeCell ref="B7:E8"/>
  </mergeCells>
  <printOptions horizontalCentered="1"/>
  <pageMargins left="0.19685039370078741" right="0.70866141732283472" top="0.74803149606299213" bottom="0.74803149606299213" header="0.31496062992125984" footer="0.31496062992125984"/>
  <pageSetup scale="7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Agosto</vt:lpstr>
      <vt:lpstr>Agosto!Área_de_impresión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Hilary Ramírez Fernández</dc:creator>
  <cp:lastModifiedBy>Hilary Ramírez Fernández</cp:lastModifiedBy>
  <dcterms:created xsi:type="dcterms:W3CDTF">2022-09-06T18:51:31Z</dcterms:created>
  <dcterms:modified xsi:type="dcterms:W3CDTF">2022-09-06T18:51:33Z</dcterms:modified>
</cp:coreProperties>
</file>