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E1F8026B-D24A-433C-AA96-52FFBB16D8D0}" xr6:coauthVersionLast="47" xr6:coauthVersionMax="47" xr10:uidLastSave="{00000000-0000-0000-0000-000000000000}"/>
  <bookViews>
    <workbookView xWindow="-120" yWindow="-120" windowWidth="20730" windowHeight="11160" xr2:uid="{AAB93E7F-702E-47FE-AC6C-FB24D3D5CB52}"/>
  </bookViews>
  <sheets>
    <sheet name="Mayo 2022" sheetId="1" r:id="rId1"/>
  </sheets>
  <definedNames>
    <definedName name="_xlnm.Print_Area" localSheetId="0">'Mayo 2022'!$A$1:$F$54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1" i="1" l="1"/>
  <c r="D48" i="1"/>
  <c r="E48" i="1" s="1"/>
  <c r="D47" i="1"/>
  <c r="E47" i="1" s="1"/>
  <c r="D46" i="1"/>
  <c r="E46" i="1" s="1"/>
  <c r="D45" i="1"/>
  <c r="E45" i="1" s="1"/>
  <c r="D44" i="1"/>
  <c r="E44" i="1" s="1"/>
  <c r="D43" i="1"/>
  <c r="D51" i="1" s="1"/>
  <c r="E35" i="1"/>
  <c r="D35" i="1"/>
  <c r="E34" i="1"/>
  <c r="D34" i="1"/>
  <c r="E33" i="1"/>
  <c r="D33" i="1"/>
  <c r="C32" i="1"/>
  <c r="E31" i="1"/>
  <c r="D31" i="1"/>
  <c r="D30" i="1"/>
  <c r="C30" i="1"/>
  <c r="E30" i="1" s="1"/>
  <c r="E29" i="1"/>
  <c r="D29" i="1"/>
  <c r="E28" i="1"/>
  <c r="D28" i="1"/>
  <c r="C28" i="1"/>
  <c r="D27" i="1"/>
  <c r="C27" i="1"/>
  <c r="E27" i="1" s="1"/>
  <c r="C26" i="1"/>
  <c r="E18" i="1"/>
  <c r="D18" i="1"/>
  <c r="C17" i="1"/>
  <c r="E16" i="1"/>
  <c r="D16" i="1"/>
  <c r="C16" i="1"/>
  <c r="E15" i="1"/>
  <c r="D15" i="1"/>
  <c r="C15" i="1"/>
  <c r="D14" i="1"/>
  <c r="C14" i="1"/>
  <c r="E14" i="1" s="1"/>
  <c r="E13" i="1"/>
  <c r="D13" i="1"/>
  <c r="E12" i="1"/>
  <c r="D12" i="1"/>
  <c r="C12" i="1"/>
  <c r="D11" i="1"/>
  <c r="C11" i="1"/>
  <c r="C21" i="1" s="1"/>
  <c r="E17" i="1" l="1"/>
  <c r="E11" i="1"/>
  <c r="D17" i="1"/>
  <c r="D21" i="1" s="1"/>
  <c r="D26" i="1"/>
  <c r="E26" i="1" s="1"/>
  <c r="E38" i="1" s="1"/>
  <c r="D32" i="1"/>
  <c r="E32" i="1" s="1"/>
  <c r="C38" i="1"/>
  <c r="E43" i="1"/>
  <c r="E51" i="1" s="1"/>
  <c r="D38" i="1" l="1"/>
  <c r="D54" i="1" s="1"/>
  <c r="E21" i="1"/>
</calcChain>
</file>

<file path=xl/sharedStrings.xml><?xml version="1.0" encoding="utf-8"?>
<sst xmlns="http://schemas.openxmlformats.org/spreadsheetml/2006/main" count="49" uniqueCount="36">
  <si>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</si>
  <si>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</si>
  <si>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</si>
  <si>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</si>
  <si>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</si>
  <si>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</si>
  <si>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</si>
  <si>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>Laura Bogantes Maramoros</t>
  </si>
  <si>
    <t>Adrián Obando Rodríguez</t>
  </si>
  <si>
    <t>María Teresa Sánchez Lurueña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</si>
  <si>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</si>
  <si>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</si>
  <si>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</si>
  <si>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</si>
  <si>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</si>
  <si>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Laura Sánchez Calvo</t>
  </si>
  <si>
    <t>Titular</t>
  </si>
  <si>
    <t>Marla Hernández Gaubil</t>
  </si>
  <si>
    <t xml:space="preserve">Eduardo Ramírez Siles </t>
  </si>
  <si>
    <t>Mario Durán Araya</t>
  </si>
  <si>
    <t>Andrea Cuenca Botey</t>
  </si>
  <si>
    <t>Rocío Rodrígez Cabrera</t>
  </si>
  <si>
    <t>Nuria Chaves Araya</t>
  </si>
  <si>
    <t>Karla Vargas Calderón</t>
  </si>
  <si>
    <t>Suplente</t>
  </si>
  <si>
    <t>Juan Ignacio Vásquez Céspedes</t>
  </si>
  <si>
    <t>Esteban Carvajal Angulo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</si>
  <si>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</si>
  <si>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</si>
  <si>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</si>
  <si>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</si>
  <si>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</si>
  <si>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</si>
  <si>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Adelaida García Ríos </t>
  </si>
  <si>
    <t xml:space="preserve">Lauzahnned Matamoros Solís 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</si>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</sst>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0" fontId="3" fillId="0" borderId="0" xfId="0" applyFont="1"/>
    <xf numFmtId="4" fontId="5" fillId="0" borderId="0" xfId="0" applyNumberFormat="1" applyFont="1" applyAlignment="1">
      <alignment horizontal="center"/>
    </xf>
    <xf numFmtId="43" fontId="3" fillId="0" borderId="0" xfId="1" applyFont="1" applyFill="1" applyBorder="1" applyAlignment="1">
      <alignment horizontal="center"/>
    </xf>
    <xf numFmtId="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4" fontId="4" fillId="0" borderId="1" xfId="0" applyNumberFormat="1" applyFont="1" applyBorder="1" applyAlignment="1">
      <alignment horizontal="center"/>
    </xf>
    <xf numFmtId="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3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3" fontId="7" fillId="2" borderId="1" xfId="0" applyNumberFormat="1" applyFont="1" applyFill="1" applyBorder="1" applyAlignment="1">
      <alignment horizontal="center"/>
    </xf>
    <xf numFmtId="3" fontId="5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CA1067AB-449C-4DF5-923C-A30906344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D002636-AA55-455B-9D88-C9334AD43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E8572-AB2B-4BE6-87AE-8738814B5267}">
  <sheetPr codeName="Hoja5"/>
  <dimension ref="A5:N116"/>
  <sheetViews>
    <sheetView showGridLines="0" tabSelected="1" topLeftCell="A20" zoomScaleNormal="100" workbookViewId="0">
      <selection activeCell="E57" sqref="E57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0.57031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0.57031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0.57031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0.57031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0.57031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0.57031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0.57031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0.57031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0.57031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0.57031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0.57031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0.57031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0.57031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0.57031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0.57031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0.57031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0.57031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0.57031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0.57031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0.57031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0.57031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0.57031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0.57031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0.57031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0.57031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0.57031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0.57031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0.57031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0.57031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0.57031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0.57031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0.57031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0.57031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0.57031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0.57031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0.57031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0.57031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0.57031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0.57031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0.57031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0.57031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0.57031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0.57031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0.57031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0.57031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0.57031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0.57031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0.57031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0.57031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0.57031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0.57031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0.57031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0.57031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0.57031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0.57031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0.57031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0.57031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0.57031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0.57031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0.57031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0.57031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0.57031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0.57031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0.57031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44682</v>
      </c>
      <c r="C7" s="3"/>
      <c r="D7" s="3"/>
      <c r="E7" s="3"/>
      <c r="H7" s="4"/>
    </row>
    <row r="8" spans="1:9" ht="10.9" customHeight="1" x14ac:dyDescent="0.25">
      <c r="B8" s="3"/>
      <c r="C8" s="3"/>
      <c r="D8" s="3"/>
      <c r="E8" s="3"/>
    </row>
    <row r="9" spans="1:9" x14ac:dyDescent="0.25">
      <c r="C9" s="5"/>
      <c r="D9" s="5"/>
      <c r="E9" s="5"/>
    </row>
    <row r="10" spans="1:9" s="6" customFormat="1" ht="35.25" customHeight="1" x14ac:dyDescent="0.25">
      <c r="B10" s="6" t="s">
        <v>1</v>
      </c>
      <c r="C10" s="6" t="s">
        <v>2</v>
      </c>
      <c r="D10" s="7" t="s">
        <v>3</v>
      </c>
      <c r="E10" s="6" t="s">
        <v>4</v>
      </c>
    </row>
    <row r="11" spans="1:9" s="8" customFormat="1" ht="21" customHeight="1" x14ac:dyDescent="0.25">
      <c r="B11" s="8" t="s">
        <v>5</v>
      </c>
      <c r="C11" s="4">
        <f>223347.06</f>
        <v>223347.06</v>
      </c>
      <c r="D11" s="4">
        <f>+C11*25%</f>
        <v>55836.764999999999</v>
      </c>
      <c r="E11" s="9">
        <f>+C11-D11</f>
        <v>167510.29499999998</v>
      </c>
      <c r="F11" s="4"/>
      <c r="G11" s="10"/>
      <c r="H11" s="11"/>
      <c r="I11" s="4"/>
    </row>
    <row r="12" spans="1:9" s="8" customFormat="1" ht="21" customHeight="1" x14ac:dyDescent="0.25">
      <c r="B12" s="8" t="s">
        <v>6</v>
      </c>
      <c r="C12" s="4">
        <f>111672.99</f>
        <v>111672.99</v>
      </c>
      <c r="D12" s="4">
        <f t="shared" ref="D12:D18" si="0">+C12*25%</f>
        <v>27918.247500000001</v>
      </c>
      <c r="E12" s="9">
        <f t="shared" ref="E12:E18" si="1">+C12-D12</f>
        <v>83754.742500000008</v>
      </c>
      <c r="F12" s="4"/>
      <c r="G12" s="10"/>
      <c r="H12" s="11"/>
      <c r="I12" s="4"/>
    </row>
    <row r="13" spans="1:9" s="8" customFormat="1" ht="21" hidden="1" customHeight="1" x14ac:dyDescent="0.25">
      <c r="B13" s="8" t="s">
        <v>7</v>
      </c>
      <c r="C13" s="4">
        <v>0</v>
      </c>
      <c r="D13" s="4">
        <f t="shared" si="0"/>
        <v>0</v>
      </c>
      <c r="E13" s="9">
        <f t="shared" si="1"/>
        <v>0</v>
      </c>
      <c r="F13" s="4"/>
      <c r="G13" s="10"/>
      <c r="H13" s="11"/>
      <c r="I13" s="4"/>
    </row>
    <row r="14" spans="1:9" s="8" customFormat="1" ht="21" customHeight="1" x14ac:dyDescent="0.25">
      <c r="B14" s="8" t="s">
        <v>8</v>
      </c>
      <c r="C14" s="4">
        <f>111672.99</f>
        <v>111672.99</v>
      </c>
      <c r="D14" s="4">
        <f t="shared" si="0"/>
        <v>27918.247500000001</v>
      </c>
      <c r="E14" s="9">
        <f t="shared" si="1"/>
        <v>83754.742500000008</v>
      </c>
      <c r="F14" s="4"/>
      <c r="G14" s="10"/>
      <c r="H14" s="11"/>
      <c r="I14" s="4"/>
    </row>
    <row r="15" spans="1:9" s="8" customFormat="1" ht="21" customHeight="1" x14ac:dyDescent="0.25">
      <c r="B15" s="8" t="s">
        <v>9</v>
      </c>
      <c r="C15" s="4">
        <f>111672.99/2</f>
        <v>55836.495000000003</v>
      </c>
      <c r="D15" s="4">
        <f t="shared" si="0"/>
        <v>13959.123750000001</v>
      </c>
      <c r="E15" s="9">
        <f t="shared" si="1"/>
        <v>41877.371250000004</v>
      </c>
      <c r="F15" s="4"/>
      <c r="G15" s="10"/>
      <c r="H15" s="11"/>
      <c r="I15" s="4"/>
    </row>
    <row r="16" spans="1:9" s="8" customFormat="1" ht="21" customHeight="1" x14ac:dyDescent="0.25">
      <c r="B16" s="8" t="s">
        <v>10</v>
      </c>
      <c r="C16" s="4">
        <f>111672.99</f>
        <v>111672.99</v>
      </c>
      <c r="D16" s="4">
        <f t="shared" si="0"/>
        <v>27918.247500000001</v>
      </c>
      <c r="E16" s="9">
        <f t="shared" si="1"/>
        <v>83754.742500000008</v>
      </c>
      <c r="F16" s="4"/>
      <c r="G16" s="10"/>
      <c r="H16" s="11"/>
      <c r="I16" s="4"/>
    </row>
    <row r="17" spans="2:14" s="8" customFormat="1" ht="21" customHeight="1" x14ac:dyDescent="0.25">
      <c r="B17" s="8" t="s">
        <v>11</v>
      </c>
      <c r="C17" s="4">
        <f>111672.99</f>
        <v>111672.99</v>
      </c>
      <c r="D17" s="4">
        <f t="shared" si="0"/>
        <v>27918.247500000001</v>
      </c>
      <c r="E17" s="9">
        <f t="shared" si="1"/>
        <v>83754.742500000008</v>
      </c>
      <c r="F17" s="4"/>
      <c r="G17" s="10"/>
      <c r="H17" s="11"/>
      <c r="I17" s="4"/>
    </row>
    <row r="18" spans="2:14" s="8" customFormat="1" ht="21" customHeight="1" x14ac:dyDescent="0.25">
      <c r="B18" s="8" t="s">
        <v>12</v>
      </c>
      <c r="C18" s="4">
        <v>245681.77</v>
      </c>
      <c r="D18" s="4">
        <f t="shared" si="0"/>
        <v>61420.442499999997</v>
      </c>
      <c r="E18" s="9">
        <f t="shared" si="1"/>
        <v>184261.32749999998</v>
      </c>
      <c r="F18" s="4"/>
      <c r="G18" s="10"/>
      <c r="H18" s="11"/>
      <c r="I18" s="4"/>
    </row>
    <row r="19" spans="2:14" s="8" customFormat="1" ht="21" customHeight="1" x14ac:dyDescent="0.25">
      <c r="C19" s="4"/>
      <c r="D19" s="4"/>
      <c r="E19" s="4"/>
      <c r="F19" s="4"/>
      <c r="G19" s="10"/>
      <c r="H19" s="11"/>
      <c r="I19" s="4"/>
    </row>
    <row r="20" spans="2:14" s="8" customFormat="1" ht="20.25" customHeight="1" x14ac:dyDescent="0.25">
      <c r="C20" s="12"/>
      <c r="G20" s="10"/>
    </row>
    <row r="21" spans="2:14" s="13" customFormat="1" ht="20.25" customHeight="1" x14ac:dyDescent="0.25">
      <c r="B21" s="13" t="s">
        <v>13</v>
      </c>
      <c r="C21" s="14">
        <f>SUM(C11:C20)</f>
        <v>971557.28500000003</v>
      </c>
      <c r="D21" s="14">
        <f>SUM(D11:D20)</f>
        <v>242889.32125000001</v>
      </c>
      <c r="E21" s="14">
        <f>SUM(E11:E20)</f>
        <v>728667.96375</v>
      </c>
      <c r="G21" s="8"/>
    </row>
    <row r="22" spans="2:14" s="13" customFormat="1" ht="20.25" customHeight="1" x14ac:dyDescent="0.25">
      <c r="C22" s="15"/>
      <c r="D22" s="15"/>
      <c r="E22" s="15"/>
      <c r="G22" s="8"/>
    </row>
    <row r="23" spans="2:14" s="8" customFormat="1" ht="20.25" customHeight="1" x14ac:dyDescent="0.25">
      <c r="C23" s="12"/>
    </row>
    <row r="24" spans="2:14" s="12" customFormat="1" ht="31.5" x14ac:dyDescent="0.25">
      <c r="B24" s="16" t="s">
        <v>14</v>
      </c>
      <c r="C24" s="6" t="s">
        <v>2</v>
      </c>
      <c r="D24" s="7" t="s">
        <v>3</v>
      </c>
      <c r="E24" s="6" t="s">
        <v>4</v>
      </c>
    </row>
    <row r="25" spans="2:14" s="8" customFormat="1" ht="15.75" x14ac:dyDescent="0.25">
      <c r="C25" s="4"/>
      <c r="D25" s="4"/>
      <c r="E25" s="4"/>
    </row>
    <row r="26" spans="2:14" s="8" customFormat="1" ht="25.15" customHeight="1" x14ac:dyDescent="0.25">
      <c r="B26" s="8" t="s">
        <v>15</v>
      </c>
      <c r="C26" s="4">
        <f>111672.99</f>
        <v>111672.99</v>
      </c>
      <c r="D26" s="9">
        <f t="shared" ref="D26:D35" si="2">+C26*25%</f>
        <v>27918.247500000001</v>
      </c>
      <c r="E26" s="9">
        <f t="shared" ref="E26:E35" si="3">+C26-D26</f>
        <v>83754.742500000008</v>
      </c>
      <c r="F26" s="17" t="s">
        <v>16</v>
      </c>
      <c r="K26" s="18"/>
      <c r="L26" s="18"/>
      <c r="M26" s="18"/>
      <c r="N26" s="19"/>
    </row>
    <row r="27" spans="2:14" s="8" customFormat="1" ht="25.15" customHeight="1" x14ac:dyDescent="0.25">
      <c r="B27" s="8" t="s">
        <v>17</v>
      </c>
      <c r="C27" s="4">
        <f>111672.99</f>
        <v>111672.99</v>
      </c>
      <c r="D27" s="9">
        <f t="shared" si="2"/>
        <v>27918.247500000001</v>
      </c>
      <c r="E27" s="9">
        <f t="shared" si="3"/>
        <v>83754.742500000008</v>
      </c>
      <c r="F27" s="17" t="s">
        <v>16</v>
      </c>
      <c r="K27" s="18"/>
      <c r="L27" s="18"/>
      <c r="M27" s="18"/>
      <c r="N27" s="19"/>
    </row>
    <row r="28" spans="2:14" s="8" customFormat="1" ht="25.15" customHeight="1" x14ac:dyDescent="0.25">
      <c r="B28" s="8" t="s">
        <v>18</v>
      </c>
      <c r="C28" s="4">
        <f>111672.99</f>
        <v>111672.99</v>
      </c>
      <c r="D28" s="9">
        <f t="shared" si="2"/>
        <v>27918.247500000001</v>
      </c>
      <c r="E28" s="9">
        <f t="shared" si="3"/>
        <v>83754.742500000008</v>
      </c>
      <c r="F28" s="17" t="s">
        <v>16</v>
      </c>
      <c r="K28" s="18"/>
      <c r="L28" s="18"/>
      <c r="M28" s="18"/>
      <c r="N28" s="19"/>
    </row>
    <row r="29" spans="2:14" s="8" customFormat="1" ht="25.15" hidden="1" customHeight="1" x14ac:dyDescent="0.25">
      <c r="B29" s="8" t="s">
        <v>19</v>
      </c>
      <c r="C29" s="4"/>
      <c r="D29" s="9">
        <f t="shared" si="2"/>
        <v>0</v>
      </c>
      <c r="E29" s="9">
        <f t="shared" si="3"/>
        <v>0</v>
      </c>
      <c r="F29" s="17"/>
      <c r="K29" s="18"/>
      <c r="L29" s="18"/>
      <c r="M29" s="18"/>
      <c r="N29" s="19"/>
    </row>
    <row r="30" spans="2:14" s="8" customFormat="1" ht="25.15" customHeight="1" x14ac:dyDescent="0.25">
      <c r="B30" s="8" t="s">
        <v>20</v>
      </c>
      <c r="C30" s="4">
        <f>111672.99</f>
        <v>111672.99</v>
      </c>
      <c r="D30" s="9">
        <f t="shared" si="2"/>
        <v>27918.247500000001</v>
      </c>
      <c r="E30" s="9">
        <f t="shared" si="3"/>
        <v>83754.742500000008</v>
      </c>
      <c r="F30" s="17" t="s">
        <v>16</v>
      </c>
      <c r="K30" s="18"/>
      <c r="L30" s="18"/>
      <c r="M30" s="18"/>
      <c r="N30" s="19"/>
    </row>
    <row r="31" spans="2:14" s="8" customFormat="1" ht="25.15" hidden="1" customHeight="1" x14ac:dyDescent="0.25">
      <c r="B31" s="8" t="s">
        <v>21</v>
      </c>
      <c r="C31" s="4"/>
      <c r="D31" s="9">
        <f t="shared" si="2"/>
        <v>0</v>
      </c>
      <c r="E31" s="9">
        <f t="shared" si="3"/>
        <v>0</v>
      </c>
      <c r="F31" s="17"/>
      <c r="K31" s="18"/>
      <c r="L31" s="18"/>
      <c r="M31" s="18"/>
      <c r="N31" s="19"/>
    </row>
    <row r="32" spans="2:14" s="8" customFormat="1" ht="25.15" customHeight="1" x14ac:dyDescent="0.25">
      <c r="B32" s="8" t="s">
        <v>22</v>
      </c>
      <c r="C32" s="4">
        <f>111672.99</f>
        <v>111672.99</v>
      </c>
      <c r="D32" s="9">
        <f t="shared" si="2"/>
        <v>27918.247500000001</v>
      </c>
      <c r="E32" s="9">
        <f t="shared" si="3"/>
        <v>83754.742500000008</v>
      </c>
      <c r="F32" s="17" t="s">
        <v>16</v>
      </c>
      <c r="K32" s="18"/>
      <c r="L32" s="18"/>
      <c r="M32" s="18"/>
      <c r="N32" s="19"/>
    </row>
    <row r="33" spans="2:14" s="8" customFormat="1" ht="25.15" hidden="1" customHeight="1" x14ac:dyDescent="0.25">
      <c r="B33" s="8" t="s">
        <v>23</v>
      </c>
      <c r="C33" s="4"/>
      <c r="D33" s="9">
        <f t="shared" si="2"/>
        <v>0</v>
      </c>
      <c r="E33" s="9">
        <f t="shared" si="3"/>
        <v>0</v>
      </c>
      <c r="F33" s="17" t="s">
        <v>24</v>
      </c>
      <c r="K33" s="18"/>
      <c r="L33" s="18"/>
      <c r="M33" s="18"/>
      <c r="N33" s="19"/>
    </row>
    <row r="34" spans="2:14" s="8" customFormat="1" ht="25.15" hidden="1" customHeight="1" x14ac:dyDescent="0.25">
      <c r="B34" s="8" t="s">
        <v>25</v>
      </c>
      <c r="C34" s="4"/>
      <c r="D34" s="9">
        <f t="shared" si="2"/>
        <v>0</v>
      </c>
      <c r="E34" s="9">
        <f t="shared" si="3"/>
        <v>0</v>
      </c>
      <c r="F34" s="17" t="s">
        <v>24</v>
      </c>
      <c r="K34" s="18"/>
      <c r="L34" s="18"/>
      <c r="M34" s="18"/>
      <c r="N34" s="19"/>
    </row>
    <row r="35" spans="2:14" s="8" customFormat="1" ht="25.15" hidden="1" customHeight="1" x14ac:dyDescent="0.25">
      <c r="B35" s="8" t="s">
        <v>26</v>
      </c>
      <c r="C35" s="4"/>
      <c r="D35" s="9">
        <f t="shared" si="2"/>
        <v>0</v>
      </c>
      <c r="E35" s="9">
        <f t="shared" si="3"/>
        <v>0</v>
      </c>
      <c r="F35" s="17" t="s">
        <v>24</v>
      </c>
      <c r="K35" s="18"/>
      <c r="L35" s="18"/>
      <c r="M35" s="18"/>
      <c r="N35" s="19"/>
    </row>
    <row r="37" spans="2:14" s="8" customFormat="1" ht="15.75" x14ac:dyDescent="0.25">
      <c r="C37" s="4"/>
      <c r="D37" s="11"/>
      <c r="E37" s="11"/>
    </row>
    <row r="38" spans="2:14" s="8" customFormat="1" ht="15" customHeight="1" x14ac:dyDescent="0.25">
      <c r="B38" s="13" t="s">
        <v>27</v>
      </c>
      <c r="C38" s="15">
        <f>SUM(C26:C37)</f>
        <v>558364.95000000007</v>
      </c>
      <c r="D38" s="14">
        <f>SUM(D26:D37)</f>
        <v>139591.23750000002</v>
      </c>
      <c r="E38" s="14">
        <f>SUM(E26:E37)</f>
        <v>418773.71250000002</v>
      </c>
    </row>
    <row r="39" spans="2:14" s="8" customFormat="1" ht="15" customHeight="1" x14ac:dyDescent="0.25">
      <c r="B39" s="13"/>
      <c r="C39" s="15"/>
      <c r="D39" s="15"/>
      <c r="E39" s="15"/>
    </row>
    <row r="40" spans="2:14" s="8" customFormat="1" ht="15.75" x14ac:dyDescent="0.25">
      <c r="C40" s="12"/>
    </row>
    <row r="41" spans="2:14" s="8" customFormat="1" ht="16.149999999999999" hidden="1" customHeight="1" x14ac:dyDescent="0.25">
      <c r="B41" s="16" t="s">
        <v>28</v>
      </c>
      <c r="C41" s="6" t="s">
        <v>2</v>
      </c>
      <c r="D41" s="7" t="s">
        <v>3</v>
      </c>
      <c r="E41" s="6" t="s">
        <v>4</v>
      </c>
      <c r="F41" s="11"/>
    </row>
    <row r="42" spans="2:14" s="8" customFormat="1" ht="15.75" hidden="1" x14ac:dyDescent="0.25">
      <c r="C42" s="4"/>
      <c r="D42" s="4"/>
      <c r="E42" s="4"/>
    </row>
    <row r="43" spans="2:14" s="8" customFormat="1" ht="22.15" hidden="1" customHeight="1" x14ac:dyDescent="0.25">
      <c r="B43" s="8" t="s">
        <v>29</v>
      </c>
      <c r="C43" s="4"/>
      <c r="D43" s="9">
        <f t="shared" ref="D43:D48" si="4">+C43*25%</f>
        <v>0</v>
      </c>
      <c r="E43" s="9">
        <f t="shared" ref="E43:E48" si="5">+C43-D43</f>
        <v>0</v>
      </c>
    </row>
    <row r="44" spans="2:14" s="8" customFormat="1" ht="22.15" hidden="1" customHeight="1" x14ac:dyDescent="0.25">
      <c r="B44" s="8" t="s">
        <v>30</v>
      </c>
      <c r="C44" s="4"/>
      <c r="D44" s="9">
        <f t="shared" si="4"/>
        <v>0</v>
      </c>
      <c r="E44" s="9">
        <f t="shared" si="5"/>
        <v>0</v>
      </c>
    </row>
    <row r="45" spans="2:14" s="8" customFormat="1" ht="22.15" hidden="1" customHeight="1" x14ac:dyDescent="0.25">
      <c r="B45" s="8" t="s">
        <v>31</v>
      </c>
      <c r="C45" s="4"/>
      <c r="D45" s="9">
        <f t="shared" si="4"/>
        <v>0</v>
      </c>
      <c r="E45" s="9">
        <f t="shared" si="5"/>
        <v>0</v>
      </c>
    </row>
    <row r="46" spans="2:14" s="8" customFormat="1" ht="22.15" hidden="1" customHeight="1" x14ac:dyDescent="0.25">
      <c r="B46" s="8" t="s">
        <v>32</v>
      </c>
      <c r="C46" s="4"/>
      <c r="D46" s="9">
        <f t="shared" si="4"/>
        <v>0</v>
      </c>
      <c r="E46" s="9">
        <f t="shared" si="5"/>
        <v>0</v>
      </c>
    </row>
    <row r="47" spans="2:14" s="8" customFormat="1" ht="22.15" hidden="1" customHeight="1" x14ac:dyDescent="0.25">
      <c r="B47" s="8" t="s">
        <v>33</v>
      </c>
      <c r="C47" s="4"/>
      <c r="D47" s="9">
        <f t="shared" si="4"/>
        <v>0</v>
      </c>
      <c r="E47" s="9">
        <f t="shared" si="5"/>
        <v>0</v>
      </c>
    </row>
    <row r="48" spans="2:14" s="8" customFormat="1" ht="23.45" hidden="1" customHeight="1" x14ac:dyDescent="0.25">
      <c r="B48" s="8" t="s">
        <v>34</v>
      </c>
      <c r="C48" s="4"/>
      <c r="D48" s="9">
        <f t="shared" si="4"/>
        <v>0</v>
      </c>
      <c r="E48" s="9">
        <f t="shared" si="5"/>
        <v>0</v>
      </c>
    </row>
    <row r="49" spans="2:5" s="8" customFormat="1" ht="15.75" hidden="1" x14ac:dyDescent="0.25">
      <c r="C49" s="4"/>
      <c r="D49" s="4"/>
      <c r="E49" s="4"/>
    </row>
    <row r="50" spans="2:5" s="8" customFormat="1" ht="15.75" hidden="1" x14ac:dyDescent="0.25">
      <c r="C50" s="12"/>
    </row>
    <row r="51" spans="2:5" s="8" customFormat="1" ht="15.75" hidden="1" x14ac:dyDescent="0.25">
      <c r="B51" s="13" t="s">
        <v>27</v>
      </c>
      <c r="C51" s="15">
        <f>SUM(C43:C50)</f>
        <v>0</v>
      </c>
      <c r="D51" s="14">
        <f>SUM(D43:D50)</f>
        <v>0</v>
      </c>
      <c r="E51" s="14">
        <f>SUM(E43:E50)</f>
        <v>0</v>
      </c>
    </row>
    <row r="52" spans="2:5" s="8" customFormat="1" ht="15.75" hidden="1" x14ac:dyDescent="0.25">
      <c r="B52" s="13"/>
      <c r="C52" s="15"/>
      <c r="D52" s="15"/>
      <c r="E52" s="15"/>
    </row>
    <row r="53" spans="2:5" s="8" customFormat="1" ht="15.75" x14ac:dyDescent="0.25">
      <c r="B53" s="4"/>
      <c r="C53" s="4"/>
      <c r="D53" s="15"/>
      <c r="E53" s="15"/>
    </row>
    <row r="54" spans="2:5" s="8" customFormat="1" ht="18.75" x14ac:dyDescent="0.3">
      <c r="B54" s="4"/>
      <c r="C54" s="20" t="s">
        <v>35</v>
      </c>
      <c r="D54" s="20">
        <f>+D21+D38+D51</f>
        <v>382480.55875000003</v>
      </c>
      <c r="E54" s="4"/>
    </row>
    <row r="55" spans="2:5" s="8" customFormat="1" ht="15.75" x14ac:dyDescent="0.25">
      <c r="B55" s="4"/>
      <c r="C55" s="4"/>
      <c r="D55" s="4"/>
      <c r="E55" s="4"/>
    </row>
    <row r="56" spans="2:5" s="8" customFormat="1" ht="15.75" x14ac:dyDescent="0.25">
      <c r="B56" s="4"/>
      <c r="C56" s="4"/>
      <c r="D56" s="4"/>
      <c r="E56" s="4"/>
    </row>
    <row r="57" spans="2:5" s="8" customFormat="1" ht="15.75" x14ac:dyDescent="0.25">
      <c r="B57" s="4"/>
      <c r="C57" s="4"/>
      <c r="D57" s="4"/>
      <c r="E57" s="4"/>
    </row>
    <row r="58" spans="2:5" s="8" customFormat="1" ht="15.75" x14ac:dyDescent="0.25">
      <c r="B58" s="4"/>
      <c r="C58" s="4"/>
      <c r="D58" s="21"/>
    </row>
    <row r="59" spans="2:5" s="8" customFormat="1" ht="15.75" x14ac:dyDescent="0.25">
      <c r="B59" s="4"/>
      <c r="C59" s="4"/>
      <c r="D59" s="4"/>
    </row>
    <row r="60" spans="2:5" s="8" customFormat="1" ht="15.75" x14ac:dyDescent="0.25">
      <c r="B60" s="4"/>
      <c r="C60" s="4"/>
      <c r="D60" s="4"/>
    </row>
    <row r="61" spans="2:5" s="8" customFormat="1" ht="15.75" x14ac:dyDescent="0.25">
      <c r="B61" s="4"/>
      <c r="C61" s="4"/>
      <c r="D61" s="4"/>
    </row>
    <row r="62" spans="2:5" s="8" customFormat="1" ht="15.75" x14ac:dyDescent="0.25">
      <c r="B62" s="4"/>
      <c r="C62" s="4"/>
      <c r="D62" s="22"/>
      <c r="E62" s="4"/>
    </row>
    <row r="63" spans="2:5" s="8" customFormat="1" ht="15.75" x14ac:dyDescent="0.25">
      <c r="B63" s="4"/>
      <c r="C63" s="4"/>
      <c r="D63" s="4"/>
      <c r="E63" s="4"/>
    </row>
    <row r="64" spans="2:5" s="8" customFormat="1" ht="15.75" x14ac:dyDescent="0.25">
      <c r="B64" s="4"/>
      <c r="C64" s="4"/>
      <c r="D64" s="4"/>
      <c r="E64" s="4"/>
    </row>
    <row r="65" spans="2:5" s="8" customFormat="1" ht="15.75" x14ac:dyDescent="0.25">
      <c r="B65" s="4"/>
      <c r="C65" s="4"/>
      <c r="D65" s="4"/>
      <c r="E65" s="4"/>
    </row>
    <row r="66" spans="2:5" s="8" customFormat="1" ht="15.75" x14ac:dyDescent="0.25">
      <c r="B66" s="4"/>
      <c r="C66" s="4"/>
      <c r="D66" s="4"/>
      <c r="E66" s="4"/>
    </row>
    <row r="67" spans="2:5" s="8" customFormat="1" ht="15.75" x14ac:dyDescent="0.25">
      <c r="B67" s="4"/>
      <c r="C67" s="4"/>
      <c r="D67" s="4"/>
      <c r="E67" s="4"/>
    </row>
    <row r="68" spans="2:5" s="8" customFormat="1" ht="15.75" x14ac:dyDescent="0.25">
      <c r="B68" s="4"/>
      <c r="C68" s="4"/>
      <c r="D68" s="4"/>
      <c r="E68" s="4"/>
    </row>
    <row r="69" spans="2:5" s="8" customFormat="1" ht="15.75" x14ac:dyDescent="0.25">
      <c r="B69" s="4"/>
      <c r="C69" s="4"/>
      <c r="D69" s="4"/>
      <c r="E69" s="4"/>
    </row>
    <row r="70" spans="2:5" s="8" customFormat="1" ht="15.75" x14ac:dyDescent="0.25">
      <c r="B70" s="4"/>
      <c r="C70" s="4"/>
      <c r="D70" s="4"/>
      <c r="E70" s="4"/>
    </row>
    <row r="71" spans="2:5" s="8" customFormat="1" ht="15.75" x14ac:dyDescent="0.25">
      <c r="B71" s="4"/>
      <c r="C71" s="4"/>
      <c r="D71" s="4"/>
      <c r="E71" s="4"/>
    </row>
    <row r="72" spans="2:5" s="8" customFormat="1" ht="15.75" x14ac:dyDescent="0.25">
      <c r="B72" s="4"/>
      <c r="C72" s="4"/>
      <c r="D72" s="4"/>
      <c r="E72" s="4"/>
    </row>
    <row r="73" spans="2:5" s="8" customFormat="1" ht="15.75" x14ac:dyDescent="0.25">
      <c r="B73" s="4"/>
      <c r="C73" s="4"/>
      <c r="D73" s="4"/>
      <c r="E73" s="4"/>
    </row>
    <row r="74" spans="2:5" s="8" customFormat="1" ht="15.75" x14ac:dyDescent="0.25">
      <c r="B74" s="4"/>
      <c r="C74" s="4"/>
      <c r="D74" s="4"/>
      <c r="E74" s="4"/>
    </row>
    <row r="75" spans="2:5" s="8" customFormat="1" ht="15.75" x14ac:dyDescent="0.25">
      <c r="B75" s="4"/>
      <c r="C75" s="4"/>
      <c r="D75" s="4"/>
      <c r="E75" s="4"/>
    </row>
    <row r="76" spans="2:5" s="8" customFormat="1" ht="15.75" x14ac:dyDescent="0.25">
      <c r="B76" s="4"/>
      <c r="C76" s="4"/>
      <c r="D76" s="4"/>
      <c r="E76" s="4"/>
    </row>
    <row r="77" spans="2:5" s="8" customFormat="1" ht="15.75" x14ac:dyDescent="0.25">
      <c r="B77" s="4"/>
      <c r="C77" s="4"/>
      <c r="D77" s="4"/>
      <c r="E77" s="4"/>
    </row>
    <row r="78" spans="2:5" s="8" customFormat="1" ht="15.75" x14ac:dyDescent="0.25">
      <c r="B78" s="4"/>
      <c r="C78" s="4"/>
      <c r="D78" s="4"/>
      <c r="E78" s="4"/>
    </row>
    <row r="79" spans="2:5" s="8" customFormat="1" ht="15.75" x14ac:dyDescent="0.25"/>
    <row r="80" spans="2:5" s="8" customFormat="1" ht="15.75" x14ac:dyDescent="0.25"/>
    <row r="81" s="8" customFormat="1" ht="15.75" x14ac:dyDescent="0.25"/>
    <row r="82" s="8" customFormat="1" ht="15.75" x14ac:dyDescent="0.25"/>
    <row r="83" s="8" customFormat="1" ht="15.75" x14ac:dyDescent="0.25"/>
    <row r="84" s="8" customFormat="1" ht="15.75" x14ac:dyDescent="0.25"/>
    <row r="85" s="8" customFormat="1" ht="15.75" x14ac:dyDescent="0.25"/>
    <row r="86" s="8" customFormat="1" ht="15.75" x14ac:dyDescent="0.25"/>
    <row r="87" s="8" customFormat="1" ht="15.75" x14ac:dyDescent="0.25"/>
    <row r="88" s="8" customFormat="1" ht="15.75" x14ac:dyDescent="0.25"/>
    <row r="89" s="8" customFormat="1" ht="15.75" x14ac:dyDescent="0.25"/>
    <row r="90" s="8" customFormat="1" ht="15.75" x14ac:dyDescent="0.25"/>
    <row r="91" s="8" customFormat="1" ht="15.75" x14ac:dyDescent="0.25"/>
    <row r="92" s="8" customFormat="1" ht="15.75" x14ac:dyDescent="0.25"/>
    <row r="93" s="8" customFormat="1" ht="15.75" x14ac:dyDescent="0.25"/>
    <row r="94" s="8" customFormat="1" ht="15.75" x14ac:dyDescent="0.25"/>
    <row r="95" s="8" customFormat="1" ht="15.75" x14ac:dyDescent="0.25"/>
    <row r="96" s="8" customFormat="1" ht="15.75" x14ac:dyDescent="0.25"/>
    <row r="97" spans="2:5" s="8" customFormat="1" ht="15.75" x14ac:dyDescent="0.25"/>
    <row r="98" spans="2:5" s="8" customFormat="1" ht="15.75" x14ac:dyDescent="0.25"/>
    <row r="99" spans="2:5" s="8" customFormat="1" ht="15.75" x14ac:dyDescent="0.25"/>
    <row r="100" spans="2:5" s="8" customFormat="1" ht="15.75" x14ac:dyDescent="0.25"/>
    <row r="101" spans="2:5" s="8" customFormat="1" ht="15.75" x14ac:dyDescent="0.25"/>
    <row r="102" spans="2:5" s="8" customFormat="1" ht="15.75" x14ac:dyDescent="0.25"/>
    <row r="103" spans="2:5" s="8" customFormat="1" ht="15.75" x14ac:dyDescent="0.25"/>
    <row r="104" spans="2:5" s="8" customFormat="1" ht="15.75" x14ac:dyDescent="0.25"/>
    <row r="105" spans="2:5" ht="15.75" x14ac:dyDescent="0.25">
      <c r="B105" s="8"/>
      <c r="C105" s="8"/>
      <c r="D105" s="8"/>
      <c r="E105" s="8"/>
    </row>
    <row r="106" spans="2:5" ht="15.75" x14ac:dyDescent="0.25">
      <c r="B106" s="8"/>
      <c r="C106" s="8"/>
      <c r="D106" s="8"/>
      <c r="E106" s="8"/>
    </row>
    <row r="107" spans="2:5" ht="15.75" x14ac:dyDescent="0.25">
      <c r="B107" s="8"/>
      <c r="C107" s="8"/>
      <c r="D107" s="8"/>
      <c r="E107" s="8"/>
    </row>
    <row r="108" spans="2:5" ht="15.75" x14ac:dyDescent="0.25">
      <c r="B108" s="8"/>
      <c r="C108" s="8"/>
      <c r="D108" s="8"/>
      <c r="E108" s="8"/>
    </row>
    <row r="109" spans="2:5" ht="15.75" x14ac:dyDescent="0.25">
      <c r="B109" s="8"/>
      <c r="C109" s="8"/>
      <c r="D109" s="8"/>
      <c r="E109" s="8"/>
    </row>
    <row r="110" spans="2:5" ht="15.75" x14ac:dyDescent="0.25">
      <c r="B110" s="8"/>
      <c r="C110" s="8"/>
      <c r="D110" s="8"/>
      <c r="E110" s="8"/>
    </row>
    <row r="111" spans="2:5" ht="15.75" x14ac:dyDescent="0.25">
      <c r="B111" s="8"/>
      <c r="C111" s="8"/>
      <c r="D111" s="8"/>
      <c r="E111" s="8"/>
    </row>
    <row r="112" spans="2:5" ht="15.75" x14ac:dyDescent="0.25">
      <c r="B112" s="8"/>
      <c r="C112" s="8"/>
      <c r="D112" s="8"/>
      <c r="E112" s="8"/>
    </row>
    <row r="113" spans="2:5" ht="15.75" x14ac:dyDescent="0.25">
      <c r="B113" s="8"/>
      <c r="C113" s="8"/>
      <c r="D113" s="8"/>
      <c r="E113" s="8"/>
    </row>
    <row r="114" spans="2:5" ht="15.75" x14ac:dyDescent="0.25">
      <c r="B114" s="8"/>
      <c r="C114" s="8"/>
      <c r="D114" s="8"/>
      <c r="E114" s="8"/>
    </row>
    <row r="115" spans="2:5" ht="15.75" x14ac:dyDescent="0.25">
      <c r="B115" s="8"/>
      <c r="C115" s="8"/>
      <c r="D115" s="8"/>
      <c r="E115" s="8"/>
    </row>
    <row r="116" spans="2:5" ht="15.75" x14ac:dyDescent="0.25">
      <c r="B116" s="8"/>
      <c r="C116" s="8"/>
      <c r="D116" s="8"/>
      <c r="E116" s="8"/>
    </row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Mayo 2022</vt:lpstr>
      <vt:lpstr>'Mayo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2022-09-06T18:55:18Z</dcterms:created>
  <dcterms:modified xsi:type="dcterms:W3CDTF">2022-09-06T18:55:19Z</dcterms:modified>
</cp:coreProperties>
</file>