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newball\Desktop\"/>
    </mc:Choice>
  </mc:AlternateContent>
  <bookViews>
    <workbookView xWindow="0" yWindow="0" windowWidth="23040" windowHeight="9576"/>
  </bookViews>
  <sheets>
    <sheet name="TECNOLOGÍAS "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9" i="4" l="1"/>
  <c r="K49" i="4"/>
  <c r="L4" i="4" l="1"/>
  <c r="L5" i="4"/>
  <c r="L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50" i="4"/>
  <c r="L51" i="4"/>
  <c r="L52" i="4"/>
  <c r="L53" i="4"/>
  <c r="L54" i="4"/>
  <c r="L55" i="4"/>
  <c r="L56" i="4"/>
  <c r="L3" i="4"/>
  <c r="L57" i="4" l="1"/>
  <c r="K57" i="4"/>
  <c r="J57" i="4"/>
</calcChain>
</file>

<file path=xl/sharedStrings.xml><?xml version="1.0" encoding="utf-8"?>
<sst xmlns="http://schemas.openxmlformats.org/spreadsheetml/2006/main" count="303" uniqueCount="144">
  <si>
    <t>ACCIÓN</t>
  </si>
  <si>
    <t>Meta  de  la  Acción  - Actividades-</t>
  </si>
  <si>
    <t xml:space="preserve">Acción Estratégica </t>
  </si>
  <si>
    <t>Objetivo de la Acción Estratégica Institucional</t>
  </si>
  <si>
    <t>Indicador</t>
  </si>
  <si>
    <t xml:space="preserve">Meta Acción Estratégica </t>
  </si>
  <si>
    <t>Funcionario</t>
  </si>
  <si>
    <t>Recursos Presupuestarios</t>
  </si>
  <si>
    <t>Tiempo</t>
  </si>
  <si>
    <t>Fecha</t>
  </si>
  <si>
    <t>Responsable</t>
  </si>
  <si>
    <t>Partida Presupuesto</t>
  </si>
  <si>
    <t>Monto -miles de colones-</t>
  </si>
  <si>
    <t>Suplir a los funcionarios de las herramientas tecnologías requeridas para la ejecución de sus labores</t>
  </si>
  <si>
    <t>Gestión de licencias</t>
  </si>
  <si>
    <t>Licencias de Adobe</t>
  </si>
  <si>
    <t>Proveer al Departamento de Revista y Comunicaciones, la aplicación requerida para la edición de las revistas para su publicación.</t>
  </si>
  <si>
    <t xml:space="preserve"> 1 año</t>
  </si>
  <si>
    <t>01/01/2021 al 31/12/2021</t>
  </si>
  <si>
    <t>Licencias Antivirus McAfee</t>
  </si>
  <si>
    <t>Proveer a las computadoras del colegio con sistema operativo windows la aplicación requerida para detectar o eliminar virus informáticos.</t>
  </si>
  <si>
    <t>1 año</t>
  </si>
  <si>
    <t>Licencias Office 365</t>
  </si>
  <si>
    <t>Proveer la aplicación de ofimática actualizada para realizar diferentes funciones sobre archivos y documentos, como Word, Excel, power point, etc</t>
  </si>
  <si>
    <t>Licencia Acronis Backup</t>
  </si>
  <si>
    <t>Disponer de la aplicación requerida para el respaldo de la información de los funcionarios</t>
  </si>
  <si>
    <t>01/01/2021 AL 31/12/2021</t>
  </si>
  <si>
    <t>Licencia Dropbox</t>
  </si>
  <si>
    <t>Proveer a la Revista, Junta, Tribunal de Honor la aplicación necesaria que les permita almacenar archivos en la nube con un espacio de 1TB. Por la cantidad de archivos procesados la licencia gratuita no aplica.</t>
  </si>
  <si>
    <t>Coordinadora Oficina de TI</t>
  </si>
  <si>
    <t>Proveer a la Oficina de Comunicaciones la aplicación necesaria que les permita almacenar archivos en la nube con un espacio de 1TB. Por la cantidad de archivos procesados la licencia gratuita no aplica.</t>
  </si>
  <si>
    <t>1 Año</t>
  </si>
  <si>
    <t>Licencia Google Drive</t>
  </si>
  <si>
    <t>Licencia MalwareBytes</t>
  </si>
  <si>
    <t>Crossref</t>
  </si>
  <si>
    <t>Proveer a la Revista la aplicación necesaria para la asignación de identificador de Objeto Digital para artículos publicados.</t>
  </si>
  <si>
    <t>Plataforma ITHENTICATE</t>
  </si>
  <si>
    <t>Licencia Monday.com</t>
  </si>
  <si>
    <t>Plataforma HELPDESK</t>
  </si>
  <si>
    <t>Watchguard</t>
  </si>
  <si>
    <t>Disponer de una aplicación necesaria para fortaceler la seguridad lógica de la organización</t>
  </si>
  <si>
    <t>CAS SAP</t>
  </si>
  <si>
    <t>Proveer el sistema de información requerido para gestionar la contibilidad de la institución así como el registro y mantenimiento de la información agremiados.</t>
  </si>
  <si>
    <t>Sendinblue</t>
  </si>
  <si>
    <t>Proveer herramienta para el envío de los boletines institucionales</t>
  </si>
  <si>
    <t>Licencias para acceso Remoto</t>
  </si>
  <si>
    <t xml:space="preserve">Zoom </t>
  </si>
  <si>
    <t>Manycam</t>
  </si>
  <si>
    <t>Licencia SAP</t>
  </si>
  <si>
    <t>Brindar la herramienta optimizar el  mantenimiento preventivo y correctivo de las computadoras</t>
  </si>
  <si>
    <t xml:space="preserve">Proveer a la Revista la plataforma para detección de plagio de los artículos sometidos a revisión. </t>
  </si>
  <si>
    <t>Proveer a la Oficina de Comunicaciones la herramienta cuyas funcionalidades les permita gestionar los tiempos y ejecutar proyectos o tareas asignados.</t>
  </si>
  <si>
    <t>Proveer una plataforma que permite llevar control de casos de asistencias recibidos</t>
  </si>
  <si>
    <t>Proveer una herramienta necesaria para brindar asistencia Tecnica de manera remota a los agremiados.</t>
  </si>
  <si>
    <t>Proveer una plataforma que permita realizar reuniones y seminarios virtuales</t>
  </si>
  <si>
    <t>Proveer una plataforma que permita realizar transmisiones en vivo a traves de facebook o youtube, de manera agil y flexible.</t>
  </si>
  <si>
    <t>Brindar a la Oficina de Capacitaciones el acceso a la información de los colegiados, para la gestión de sus labores administrativas</t>
  </si>
  <si>
    <t>Licencia Windows Server 2019</t>
  </si>
  <si>
    <t>Actualizar la licencia del sistema Operativo del servidor</t>
  </si>
  <si>
    <t>Licencia Visual Studio 2019</t>
  </si>
  <si>
    <t>Proveer la licencia requerida para el desarrollo de aplicaciones</t>
  </si>
  <si>
    <t>Vmware</t>
  </si>
  <si>
    <t>Proveer la aplicación para la ejecución de programas ambiente windows en sistema operativo Mac</t>
  </si>
  <si>
    <t>Gestión de dominios de sitios web y certificados de seguridad</t>
  </si>
  <si>
    <t>Renovación de la publicación del dominio Aquí Estoy</t>
  </si>
  <si>
    <t>Renovación de la publicación del dominio sitio de la revista</t>
  </si>
  <si>
    <t>Renovación de la publicación del dominio Cirec</t>
  </si>
  <si>
    <t>Renovación del Certificado de Seguridad</t>
  </si>
  <si>
    <t>Renovación Dominio de los sitios web</t>
  </si>
  <si>
    <t>El certificados de seguridad es una medida seguridad para las personas que visitan y hacen transacciones en el sitio web del colegio, permitiendo cifrar los datos entre el ordenador del cliente y el servidor que representa a la página, logrando así un respaldo de la información y de la transacción.</t>
  </si>
  <si>
    <t>Gestión de la infraestrutura en la nube</t>
  </si>
  <si>
    <t>Servidores web y de correo en la nube</t>
  </si>
  <si>
    <t>Disponer de un espacio de alojamiento y un contrato de servicios de soporte para la plataforma de aprendizaje virtual para la atención oportuno ante los incidentes presentados por los usuarios.</t>
  </si>
  <si>
    <t xml:space="preserve">Hosting y Contrato de servicio de soporte para la plataforma de aprendizaje Virtual. </t>
  </si>
  <si>
    <t>Hosting plataforma Gestor Documental</t>
  </si>
  <si>
    <t>Disponer de un espacio de alojamiento y un contrato de servicios de soporte para la plataforma del gestor Documental</t>
  </si>
  <si>
    <t>Hosting plataforma sitio "Mi cuenta CPPCR"</t>
  </si>
  <si>
    <t>Disponer de un espacio de alojamiento y un contrato de servicios de soporte para la plataforma del sitio web "Mi cuenta CPPCR"</t>
  </si>
  <si>
    <t>Hosting Plataforma SEDIM</t>
  </si>
  <si>
    <t>Disponer de un espacio de alojamiento y un contrato de servicios de soporte para la plataforma del sitio web "SEDIM"</t>
  </si>
  <si>
    <t>Hosting Servidor de aplicaciones</t>
  </si>
  <si>
    <t>Mensajeria de Texto Plataforma SEDIM</t>
  </si>
  <si>
    <t>Envío de mensajes de texto con los resultados de la evaluación de idoneidad Mental a los evaluados</t>
  </si>
  <si>
    <t>Gestión de servicios administrados de impresión</t>
  </si>
  <si>
    <t>Servicios de Impresión Administrados</t>
  </si>
  <si>
    <t>Disponer de servicio de impresión a los administrados de 2 impresoras de color y 3 Impresoras de monocromáticas permitiendo así la impresión de los documentos de los funcionarios y contar con un control de las mismas</t>
  </si>
  <si>
    <t>Portátil</t>
  </si>
  <si>
    <t>Se requiere equipo de computo para Regionales, reeemplazar portátiles que se encuentran en obsolecencia, equipo de grabación de Tribunal de Honor, Oficial de Fiscalia y asesor legal, Plataforma servicios, call center SEDIM, Comisiones</t>
  </si>
  <si>
    <t>Pórtátil</t>
  </si>
  <si>
    <t>Se requier equipo de computo para cubir las necesidades del Callcenter</t>
  </si>
  <si>
    <t>Mac</t>
  </si>
  <si>
    <t>UPS Servidor</t>
  </si>
  <si>
    <t>Maquina de Carnet</t>
  </si>
  <si>
    <t>Se requiere adquirir una maquina de carnet para reemplazar la que actualmente utiliza Comisiones.</t>
  </si>
  <si>
    <t>Se requiere cambiar el equipo de la revista, sin embargo, ante la disponibilidad de un equipo portatil para Diseño, se considera mejor adquirir una portatil y reubicar la Mac a la Revista</t>
  </si>
  <si>
    <t>Sustituir el equipo que actualmente se encuentran dañado.</t>
  </si>
  <si>
    <t>Teléfono IP Tipo Operadora</t>
  </si>
  <si>
    <t>Suplir a los departamentos teléfono para sus gestiones laborales</t>
  </si>
  <si>
    <t>Proveer el equipo telefónico a las diferentes áreas requeridas tales como Callcenter y contar con stock</t>
  </si>
  <si>
    <t>Telefónos IP Tipo Básico y auriculaes estilo callcenter</t>
  </si>
  <si>
    <t>Micrófonos Inalámbricos</t>
  </si>
  <si>
    <t>Suplir de equipo de audio necesario para la realización de eventos fuera del auditorio o las instalaciones del colegio. Se requiere reemplazar microfono dañado, la misma se encuentra fuera de garantía.</t>
  </si>
  <si>
    <t>Cámara de Video Profesional</t>
  </si>
  <si>
    <t>Equipo necesario para la captura de audio y video para realizar transmisiones</t>
  </si>
  <si>
    <t>Cámaras de seguridad</t>
  </si>
  <si>
    <t>Se requiere instalar cámaras de seguirdad en ciertos puntos ciegos en las instalaciones del Colegio tales como la Plazoleta, Plataforma , pasillo tercer piso.auditorio sala 1</t>
  </si>
  <si>
    <t>Gestión de adquisición y actualización del equipo de computo y accesorios</t>
  </si>
  <si>
    <t>Accesorios Cómputo</t>
  </si>
  <si>
    <t>Gestionar el mantenimiento preventivo y correctivos de los equipos</t>
  </si>
  <si>
    <t>Mantenimiento Preventivo de la Central IP</t>
  </si>
  <si>
    <t>Mantenimiento Equipos de Audio y Video Auditorio y Junta</t>
  </si>
  <si>
    <t>Se requiere contrato de mantenimiento preventivo para la central telefónica para asegurar el correcto funcionamiento.</t>
  </si>
  <si>
    <t>Se requiere contrato de mantenimiento preventivo para los equipos de audio y video instalados en el Auditorio y la Junta Directiva, para asegurar el correcto funcionamiento.</t>
  </si>
  <si>
    <t>Mantenimiento Preventivo y correctivo de la Central IP</t>
  </si>
  <si>
    <t>Brindar el ancho de banda de intenet requerido para la realización de las gestiones institucionales</t>
  </si>
  <si>
    <t>Internet</t>
  </si>
  <si>
    <t>Ancho de banda de intenet 60MB</t>
  </si>
  <si>
    <t>Con la frecuencia de la realización del teletrabajo y el ancho de banda que se consume en las conexiones VPN a la intranet, se requiere aumentar del ancho de banda de internet a 60MB</t>
  </si>
  <si>
    <t>Fortalecer y actualizar los conocimientos del personal de Tecnologías de Información</t>
  </si>
  <si>
    <t>Capacitar el personal del TI</t>
  </si>
  <si>
    <t>Administración de Servidores</t>
  </si>
  <si>
    <t>Administración de base de datos</t>
  </si>
  <si>
    <t>Actualización conocimientos en la administración de servidores</t>
  </si>
  <si>
    <t>Actualización conocimientos administración de base de datos</t>
  </si>
  <si>
    <t>Proveer el mobiliario requerido al personal de TI</t>
  </si>
  <si>
    <t>Brindar escritorio al personal de TI</t>
  </si>
  <si>
    <t>Escritorio de Oficina</t>
  </si>
  <si>
    <t>Brindar un escritorio de oficina a la funcionaria Natalia Guevara</t>
  </si>
  <si>
    <t>Disponer con los accesorios necesarios para las gestiones que realiza el departamente en función con la atención que se le brinda al usuario (ups, mouse, teclados, cables HDMI, Llaves mayas, parlantes, audifonos, camaras web, Adaptador de micrófono para Iphone, Batería para cámara Nikon, Cargador para baterías de Nikon,Adaptador de micrófono doble para Nikon, Micrófono para grabación en exteriores (aislamiento de ruido),  etc)</t>
  </si>
  <si>
    <t>Proyectos</t>
  </si>
  <si>
    <t>Centro de información del CPPCR</t>
  </si>
  <si>
    <t xml:space="preserve">Coordinadora Oficina de TI </t>
  </si>
  <si>
    <t>Proveer un repositorio web en donde la Oficina de Comunicaciones publican diversos contenidos a disposición de los usuarios</t>
  </si>
  <si>
    <t>Plataforma de Streaming</t>
  </si>
  <si>
    <t>Gestionar la adquisición de las herramientas necesarias para fortalecer la transmisión en vivo de los eventos que realiza el CPPCR.</t>
  </si>
  <si>
    <t>Proveedor de internet alterno</t>
  </si>
  <si>
    <t>Con el fin de fortalecer la continuidad de servicios por la materialización de un riesgo externo que genera la desconxión del servicio de Internet que brinda el ICE, ya sea por trabajos de mantenimientos o cualquier otra indole, se considera necesario tener habilitado otro proveedor de servicio de internet para continuar brindando los servicios que ofrece la institución, así como balancear las cargar cuando una linea se encuentre saturada</t>
  </si>
  <si>
    <t>Disponer de un espacio de alojamiento y un contrato de servicios de soporte para el servidor de aplicaciones, servidor IIS y base de datos</t>
  </si>
  <si>
    <t>Disponer de un espacio de alojamiento en la nube para el funcionamiento para el sitio web institucional  (psicologiacr.com), Revista (rcps-cr.org), Open Journal Systems y para los servicios de correo electrónico.</t>
  </si>
  <si>
    <t>Rediseño plataforma Aprendizaje Virtual</t>
  </si>
  <si>
    <t>Dinamizar el campus virtual actual para hacerlo mas interactivo y flexible para los colegiados</t>
  </si>
  <si>
    <t xml:space="preserve">Disminución </t>
  </si>
  <si>
    <t xml:space="preserve">Aprobado  </t>
  </si>
  <si>
    <t xml:space="preserve">Observaciones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</si>
</sst>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_-* #,##0.00_-;\-* #,##0.00_-;_-* &quot;-&quot;??_-;_-@_-"/>
    <numFmt numFmtId="169" formatCode="_-* #,##0_-;\-* #,##0_-;_-* &quot;-&quot;??_-;_-@_-"/>
  </numFmts>
  <fonts count="12">
    <font>
      <sz val="11"/>
      <color theme="1"/>
      <name val="Calibri"/>
      <family val="2"/>
      <charset val="1"/>
      <scheme val="minor"/>
    </font>
    <font>
      <sz val="11"/>
      <color theme="1"/>
      <name val="Calibri"/>
      <family val="2"/>
      <charset val="1"/>
      <scheme val="minor"/>
    </font>
    <font>
      <sz val="10"/>
      <name val="Arial"/>
      <family val="2"/>
    </font>
    <font>
      <sz val="10"/>
      <color indexed="8"/>
      <name val="MS Sans Serif"/>
      <family val="2"/>
    </font>
    <font>
      <b/>
      <sz val="11"/>
      <color theme="1"/>
      <name val="Roboto"/>
    </font>
    <font>
      <sz val="11"/>
      <color theme="1"/>
      <name val="Roboto"/>
    </font>
    <font>
      <b/>
      <sz val="10"/>
      <name val="Roboto"/>
    </font>
    <font>
      <sz val="10"/>
      <name val="Roboto"/>
    </font>
    <font>
      <b/>
      <sz val="10"/>
      <color theme="1"/>
      <name val="Roboto"/>
    </font>
    <font>
      <sz val="8"/>
      <name val="Arial"/>
      <family val="2"/>
    </font>
    <font>
      <b/>
      <sz val="9"/>
      <name val="Roboto"/>
    </font>
    <font>
      <b/>
      <sz val="8"/>
      <name val="Arial"/>
      <family val="2"/>
    </font>
  </fonts>
  <fills count="3">
    <fill>
      <patternFill patternType="none"/>
    </fill>
    <fill>
      <patternFill patternType="gray125"/>
    </fill>
    <fill>
      <patternFill patternType="mediumGray">
        <fgColor indexed="9"/>
        <bgColor indexed="22"/>
      </patternFill>
    </fill>
  </fills>
  <borders count="4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s>
  <cellStyleXfs count="4">
    <xf numFmtId="0" fontId="0" fillId="0" borderId="0"/>
    <xf numFmtId="165" fontId="1" fillId="0" borderId="0" applyFont="0" applyFill="0" applyBorder="0" applyAlignment="0" applyProtection="0"/>
    <xf numFmtId="0" fontId="3" fillId="0" borderId="0"/>
    <xf numFmtId="0" fontId="2" fillId="0" borderId="0" applyFont="0" applyFill="0" applyBorder="0" applyAlignment="0" applyProtection="0"/>
  </cellStyleXfs>
  <cellXfs count="10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center"/>
    </xf>
    <xf numFmtId="0" fontId="5" fillId="0" borderId="0" xfId="0" applyFont="1" applyFill="1" applyAlignment="1">
      <alignment horizontal="left"/>
    </xf>
    <xf numFmtId="169" fontId="5" fillId="0" borderId="0" xfId="1" applyNumberFormat="1" applyFont="1" applyFill="1"/>
    <xf numFmtId="169" fontId="5" fillId="0" borderId="0" xfId="1" applyNumberFormat="1" applyFont="1" applyFill="1" applyAlignment="1">
      <alignment horizontal="center"/>
    </xf>
    <xf numFmtId="0" fontId="7" fillId="0" borderId="14" xfId="0" applyFont="1" applyFill="1" applyBorder="1" applyAlignment="1">
      <alignment horizontal="justify" vertical="center" wrapText="1"/>
    </xf>
    <xf numFmtId="0" fontId="7" fillId="0" borderId="14" xfId="0" applyFont="1" applyFill="1" applyBorder="1" applyAlignment="1">
      <alignment horizontal="left" vertical="center" wrapText="1"/>
    </xf>
    <xf numFmtId="0" fontId="7" fillId="0" borderId="14" xfId="0" applyFont="1" applyFill="1" applyBorder="1" applyAlignment="1">
      <alignment horizontal="center" vertical="center" wrapText="1"/>
    </xf>
    <xf numFmtId="0" fontId="7" fillId="0" borderId="11" xfId="0" applyFont="1" applyFill="1" applyBorder="1" applyAlignment="1">
      <alignment horizontal="center" vertical="center" wrapText="1"/>
    </xf>
    <xf numFmtId="169" fontId="7" fillId="0" borderId="28" xfId="1" applyNumberFormat="1" applyFont="1" applyFill="1" applyBorder="1" applyAlignment="1">
      <alignment horizontal="center" vertical="center" wrapText="1"/>
    </xf>
    <xf numFmtId="0" fontId="7" fillId="0" borderId="5" xfId="0" applyFont="1" applyFill="1" applyBorder="1" applyAlignment="1">
      <alignment horizontal="justify" vertical="center" wrapText="1"/>
    </xf>
    <xf numFmtId="0" fontId="7" fillId="0" borderId="5" xfId="0" applyFont="1" applyFill="1" applyBorder="1" applyAlignment="1">
      <alignment horizontal="left" vertical="center" wrapText="1"/>
    </xf>
    <xf numFmtId="0" fontId="7" fillId="0" borderId="5" xfId="0" applyFont="1" applyFill="1" applyBorder="1" applyAlignment="1">
      <alignment horizontal="center" vertical="center" wrapText="1"/>
    </xf>
    <xf numFmtId="169" fontId="7" fillId="0" borderId="5" xfId="1" applyNumberFormat="1" applyFont="1" applyFill="1" applyBorder="1" applyAlignment="1">
      <alignment horizontal="center" vertical="center" wrapText="1"/>
    </xf>
    <xf numFmtId="169" fontId="7" fillId="0" borderId="29" xfId="1" applyNumberFormat="1" applyFont="1" applyFill="1" applyBorder="1" applyAlignment="1">
      <alignment horizontal="center" vertical="center" wrapText="1"/>
    </xf>
    <xf numFmtId="0" fontId="7" fillId="0" borderId="8" xfId="0" applyFont="1" applyFill="1" applyBorder="1" applyAlignment="1">
      <alignment horizontal="left" vertical="center" wrapText="1"/>
    </xf>
    <xf numFmtId="0" fontId="7" fillId="0" borderId="8" xfId="0" applyFont="1" applyFill="1" applyBorder="1" applyAlignment="1">
      <alignment horizontal="center" vertical="center" wrapText="1"/>
    </xf>
    <xf numFmtId="169" fontId="7" fillId="0" borderId="8" xfId="1" applyNumberFormat="1" applyFont="1" applyFill="1" applyBorder="1" applyAlignment="1">
      <alignment horizontal="center" vertical="center" wrapText="1"/>
    </xf>
    <xf numFmtId="169" fontId="7" fillId="0" borderId="6" xfId="1" applyNumberFormat="1" applyFont="1" applyFill="1" applyBorder="1" applyAlignment="1">
      <alignment horizontal="center" vertical="center" wrapText="1"/>
    </xf>
    <xf numFmtId="14" fontId="7" fillId="0" borderId="8" xfId="0" applyNumberFormat="1" applyFont="1" applyFill="1" applyBorder="1" applyAlignment="1">
      <alignment horizontal="center" vertical="center" wrapText="1"/>
    </xf>
    <xf numFmtId="0" fontId="7" fillId="0" borderId="13" xfId="0" applyFont="1" applyFill="1" applyBorder="1" applyAlignment="1">
      <alignment horizontal="justify" vertical="center" wrapText="1"/>
    </xf>
    <xf numFmtId="0" fontId="7" fillId="0" borderId="13" xfId="0" applyFont="1" applyFill="1" applyBorder="1" applyAlignment="1">
      <alignment horizontal="left" vertical="center" wrapText="1"/>
    </xf>
    <xf numFmtId="0" fontId="7" fillId="0" borderId="13" xfId="0" applyFont="1" applyFill="1" applyBorder="1" applyAlignment="1">
      <alignment horizontal="center" vertical="center" wrapText="1"/>
    </xf>
    <xf numFmtId="169" fontId="7" fillId="0" borderId="13" xfId="1" applyNumberFormat="1" applyFont="1" applyFill="1" applyBorder="1" applyAlignment="1">
      <alignment horizontal="center" vertical="center" wrapText="1"/>
    </xf>
    <xf numFmtId="0" fontId="7" fillId="0" borderId="11" xfId="0" applyFont="1" applyFill="1" applyBorder="1" applyAlignment="1">
      <alignment horizontal="left" vertical="center" wrapText="1"/>
    </xf>
    <xf numFmtId="0" fontId="7" fillId="0" borderId="8" xfId="0" applyFont="1" applyFill="1" applyBorder="1" applyAlignment="1">
      <alignment horizontal="justify" vertical="center" wrapText="1"/>
    </xf>
    <xf numFmtId="169" fontId="7" fillId="0" borderId="15" xfId="1" applyNumberFormat="1" applyFont="1" applyFill="1" applyBorder="1" applyAlignment="1">
      <alignment horizontal="center" vertical="center" wrapText="1"/>
    </xf>
    <xf numFmtId="169" fontId="7" fillId="0" borderId="10" xfId="1" applyNumberFormat="1" applyFont="1" applyFill="1" applyBorder="1" applyAlignment="1">
      <alignment horizontal="center" vertical="center" wrapText="1"/>
    </xf>
    <xf numFmtId="169" fontId="7" fillId="0" borderId="14" xfId="1" applyNumberFormat="1" applyFont="1" applyFill="1" applyBorder="1" applyAlignment="1">
      <alignment horizontal="center" vertical="center" wrapText="1"/>
    </xf>
    <xf numFmtId="169" fontId="7" fillId="0" borderId="11" xfId="1" applyNumberFormat="1" applyFont="1" applyFill="1" applyBorder="1" applyAlignment="1">
      <alignment horizontal="center" vertical="center" wrapText="1"/>
    </xf>
    <xf numFmtId="0" fontId="7" fillId="0" borderId="15" xfId="0" applyFont="1" applyFill="1" applyBorder="1" applyAlignment="1">
      <alignment horizontal="left" vertical="center" wrapText="1"/>
    </xf>
    <xf numFmtId="0" fontId="7" fillId="0" borderId="25" xfId="0" applyFont="1" applyFill="1" applyBorder="1" applyAlignment="1">
      <alignment horizontal="left" vertical="center" wrapText="1"/>
    </xf>
    <xf numFmtId="0" fontId="7" fillId="0" borderId="11" xfId="0" applyFont="1" applyFill="1" applyBorder="1" applyAlignment="1">
      <alignment horizontal="justify" vertical="center" wrapText="1"/>
    </xf>
    <xf numFmtId="0" fontId="7" fillId="0" borderId="26" xfId="0" applyFont="1" applyFill="1" applyBorder="1" applyAlignment="1">
      <alignment horizontal="justify" vertical="center" wrapText="1"/>
    </xf>
    <xf numFmtId="0" fontId="7" fillId="0" borderId="27" xfId="0" applyFont="1" applyFill="1" applyBorder="1" applyAlignment="1">
      <alignment horizontal="center" vertical="center" wrapText="1"/>
    </xf>
    <xf numFmtId="0" fontId="4" fillId="0" borderId="4" xfId="0" applyFont="1" applyFill="1" applyBorder="1" applyAlignment="1">
      <alignment vertical="center" wrapText="1"/>
    </xf>
    <xf numFmtId="0" fontId="5" fillId="0" borderId="4" xfId="0" applyFont="1" applyFill="1" applyBorder="1" applyAlignment="1">
      <alignment vertical="center" wrapText="1"/>
    </xf>
    <xf numFmtId="0" fontId="7" fillId="0" borderId="25" xfId="0" applyFont="1" applyFill="1" applyBorder="1" applyAlignment="1">
      <alignment horizontal="justify" vertical="center" wrapText="1"/>
    </xf>
    <xf numFmtId="0" fontId="7" fillId="0" borderId="25" xfId="0" applyFont="1" applyFill="1" applyBorder="1" applyAlignment="1">
      <alignment horizontal="center" vertical="center" wrapText="1"/>
    </xf>
    <xf numFmtId="169" fontId="7" fillId="0" borderId="25" xfId="1" applyNumberFormat="1" applyFont="1" applyFill="1" applyBorder="1" applyAlignment="1">
      <alignment horizontal="center" vertical="center" wrapText="1"/>
    </xf>
    <xf numFmtId="169" fontId="7" fillId="0" borderId="30" xfId="1" applyNumberFormat="1" applyFont="1" applyFill="1" applyBorder="1" applyAlignment="1">
      <alignment horizontal="center" vertical="center" wrapText="1"/>
    </xf>
    <xf numFmtId="0" fontId="5" fillId="0" borderId="25" xfId="0" applyFont="1" applyFill="1" applyBorder="1" applyAlignment="1">
      <alignment horizontal="left" wrapText="1"/>
    </xf>
    <xf numFmtId="169" fontId="7" fillId="0" borderId="35" xfId="1" applyNumberFormat="1" applyFont="1" applyFill="1" applyBorder="1" applyAlignment="1">
      <alignment horizontal="center" vertical="center" wrapText="1"/>
    </xf>
    <xf numFmtId="169" fontId="7" fillId="0" borderId="34" xfId="1" applyNumberFormat="1" applyFont="1" applyFill="1" applyBorder="1" applyAlignment="1">
      <alignment horizontal="center" vertical="center" wrapText="1"/>
    </xf>
    <xf numFmtId="0" fontId="7" fillId="0" borderId="15" xfId="0" applyFont="1" applyFill="1" applyBorder="1" applyAlignment="1">
      <alignment horizontal="justify" vertical="center" wrapText="1"/>
    </xf>
    <xf numFmtId="0" fontId="7" fillId="0" borderId="15" xfId="0" applyFont="1" applyFill="1" applyBorder="1" applyAlignment="1">
      <alignment horizontal="center" vertical="center" wrapText="1"/>
    </xf>
    <xf numFmtId="169" fontId="4" fillId="0" borderId="11" xfId="1" applyNumberFormat="1" applyFont="1" applyFill="1" applyBorder="1"/>
    <xf numFmtId="169" fontId="4" fillId="0" borderId="11" xfId="1" applyNumberFormat="1" applyFont="1" applyFill="1" applyBorder="1" applyAlignment="1">
      <alignment horizontal="center"/>
    </xf>
    <xf numFmtId="169" fontId="4" fillId="0" borderId="11" xfId="0" applyNumberFormat="1" applyFont="1" applyFill="1" applyBorder="1"/>
    <xf numFmtId="0" fontId="5" fillId="0" borderId="16" xfId="0" applyFont="1" applyFill="1" applyBorder="1"/>
    <xf numFmtId="0" fontId="5" fillId="0" borderId="18" xfId="0" applyFont="1" applyFill="1" applyBorder="1"/>
    <xf numFmtId="0" fontId="5" fillId="0" borderId="20" xfId="0" applyFont="1" applyFill="1" applyBorder="1"/>
    <xf numFmtId="0" fontId="5" fillId="0" borderId="21" xfId="0" applyFont="1" applyFill="1" applyBorder="1"/>
    <xf numFmtId="0" fontId="4" fillId="0" borderId="19" xfId="0" applyFont="1" applyFill="1" applyBorder="1" applyAlignment="1">
      <alignment horizontal="center" vertical="center" wrapText="1"/>
    </xf>
    <xf numFmtId="169" fontId="7" fillId="0" borderId="5" xfId="1" applyNumberFormat="1" applyFont="1" applyFill="1" applyBorder="1" applyAlignment="1">
      <alignment horizontal="center" vertical="center"/>
    </xf>
    <xf numFmtId="169" fontId="7" fillId="0" borderId="13" xfId="1" applyNumberFormat="1" applyFont="1" applyFill="1" applyBorder="1" applyAlignment="1">
      <alignment horizontal="center" vertical="center"/>
    </xf>
    <xf numFmtId="0" fontId="6" fillId="0" borderId="13" xfId="0" applyFont="1" applyFill="1" applyBorder="1" applyAlignment="1">
      <alignment horizontal="center" vertical="center" wrapText="1"/>
    </xf>
    <xf numFmtId="14" fontId="7" fillId="0" borderId="13" xfId="0" applyNumberFormat="1" applyFont="1" applyFill="1" applyBorder="1" applyAlignment="1">
      <alignment horizontal="center" vertical="center" wrapText="1"/>
    </xf>
    <xf numFmtId="0" fontId="7" fillId="0" borderId="9" xfId="0" applyFont="1" applyFill="1" applyBorder="1" applyAlignment="1">
      <alignment horizontal="justify" vertical="center" wrapText="1"/>
    </xf>
    <xf numFmtId="0" fontId="7" fillId="0" borderId="17" xfId="0" applyFont="1" applyFill="1" applyBorder="1" applyAlignment="1">
      <alignment horizontal="justify" vertical="center" wrapText="1"/>
    </xf>
    <xf numFmtId="0" fontId="7" fillId="0" borderId="17" xfId="0" applyFont="1" applyFill="1" applyBorder="1" applyAlignment="1">
      <alignment horizontal="left" vertical="center" wrapText="1"/>
    </xf>
    <xf numFmtId="0" fontId="7" fillId="0" borderId="22" xfId="0" applyFont="1" applyFill="1" applyBorder="1" applyAlignment="1">
      <alignment horizontal="left" vertical="center" wrapText="1"/>
    </xf>
    <xf numFmtId="0" fontId="5" fillId="0" borderId="23" xfId="0" applyFont="1" applyFill="1" applyBorder="1"/>
    <xf numFmtId="0" fontId="6" fillId="0" borderId="24" xfId="0" applyFont="1" applyFill="1" applyBorder="1" applyAlignment="1">
      <alignment horizontal="center" vertical="center" wrapText="1"/>
    </xf>
    <xf numFmtId="0" fontId="5" fillId="0" borderId="39" xfId="0" applyFont="1" applyFill="1" applyBorder="1"/>
    <xf numFmtId="0" fontId="6" fillId="0" borderId="11" xfId="0" applyFont="1" applyFill="1" applyBorder="1" applyAlignment="1">
      <alignment horizontal="center" vertical="center" wrapText="1"/>
    </xf>
    <xf numFmtId="169" fontId="7" fillId="0" borderId="14" xfId="1" applyNumberFormat="1" applyFont="1" applyFill="1" applyBorder="1" applyAlignment="1">
      <alignment horizontal="center" vertical="center"/>
    </xf>
    <xf numFmtId="169" fontId="5" fillId="0" borderId="0" xfId="0" applyNumberFormat="1" applyFont="1" applyFill="1"/>
    <xf numFmtId="0" fontId="4" fillId="0" borderId="12" xfId="0" applyFont="1" applyFill="1" applyBorder="1" applyAlignment="1">
      <alignment horizontal="center" vertical="center" wrapText="1"/>
    </xf>
    <xf numFmtId="3" fontId="10" fillId="2" borderId="5" xfId="0" applyNumberFormat="1" applyFont="1" applyFill="1" applyBorder="1" applyAlignment="1">
      <alignment horizontal="center" vertical="top" wrapText="1"/>
    </xf>
    <xf numFmtId="0" fontId="11" fillId="2" borderId="40" xfId="0" applyFont="1" applyFill="1" applyBorder="1" applyAlignment="1">
      <alignment horizontal="center" vertical="center"/>
    </xf>
    <xf numFmtId="0" fontId="9" fillId="0" borderId="0" xfId="0" applyFont="1"/>
    <xf numFmtId="0" fontId="11" fillId="2" borderId="8" xfId="0" applyFont="1" applyFill="1" applyBorder="1" applyAlignment="1">
      <alignment horizontal="center" vertical="justify" wrapText="1"/>
    </xf>
    <xf numFmtId="0" fontId="11" fillId="2" borderId="7" xfId="0" applyFont="1" applyFill="1" applyBorder="1" applyAlignment="1">
      <alignment horizontal="center" vertical="center"/>
    </xf>
    <xf numFmtId="0" fontId="11" fillId="2" borderId="38" xfId="0" applyFont="1" applyFill="1" applyBorder="1" applyAlignment="1">
      <alignment horizontal="center" vertical="top" wrapText="1"/>
    </xf>
    <xf numFmtId="169" fontId="7" fillId="0" borderId="36" xfId="1" applyNumberFormat="1" applyFont="1" applyFill="1" applyBorder="1" applyAlignment="1">
      <alignment horizontal="center" vertical="center" wrapText="1"/>
    </xf>
    <xf numFmtId="169" fontId="7" fillId="0" borderId="3" xfId="1"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22" xfId="0" applyFont="1" applyFill="1" applyBorder="1" applyAlignment="1">
      <alignment horizontal="center" vertical="center"/>
    </xf>
    <xf numFmtId="0" fontId="11" fillId="2" borderId="14"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3" xfId="0" applyFont="1" applyFill="1" applyBorder="1" applyAlignment="1">
      <alignment horizontal="center" vertical="center" wrapText="1"/>
    </xf>
    <xf numFmtId="49" fontId="4" fillId="0" borderId="1"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49" fontId="4" fillId="0" borderId="3" xfId="0" applyNumberFormat="1" applyFont="1" applyFill="1" applyBorder="1" applyAlignment="1">
      <alignment vertical="center" wrapText="1"/>
    </xf>
    <xf numFmtId="0" fontId="8" fillId="0" borderId="9"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32"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7" fillId="0" borderId="1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11" fillId="2" borderId="14" xfId="0" applyFont="1" applyFill="1" applyBorder="1" applyAlignment="1">
      <alignment horizontal="center" vertical="justify" wrapText="1"/>
    </xf>
  </cellXfs>
  <cellStyles count="4">
    <cellStyle name="Millares" xfId="1" builtinId="3"/>
    <cellStyle name="Millares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0</xdr:colOff>
      <xdr:row>23</xdr:row>
      <xdr:rowOff>85725</xdr:rowOff>
    </xdr:from>
    <xdr:to>
      <xdr:col>10</xdr:col>
      <xdr:colOff>0</xdr:colOff>
      <xdr:row>27</xdr:row>
      <xdr:rowOff>0</xdr:rowOff>
    </xdr:to>
    <xdr:sp macro="" textlink="">
      <xdr:nvSpPr>
        <xdr:cNvPr id="2" name="AutoShape 3">
          <a:extLst>
            <a:ext uri="{FF2B5EF4-FFF2-40B4-BE49-F238E27FC236}">
              <a16:creationId xmlns:a16="http://schemas.microsoft.com/office/drawing/2014/main" xmlns="" id="{00000000-0008-0000-0000-000002000000}"/>
            </a:ext>
          </a:extLst>
        </xdr:cNvPr>
        <xdr:cNvSpPr>
          <a:spLocks/>
        </xdr:cNvSpPr>
      </xdr:nvSpPr>
      <xdr:spPr bwMode="auto">
        <a:xfrm>
          <a:off x="17421225" y="2990850"/>
          <a:ext cx="0" cy="676275"/>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10</xdr:col>
      <xdr:colOff>0</xdr:colOff>
      <xdr:row>29</xdr:row>
      <xdr:rowOff>0</xdr:rowOff>
    </xdr:to>
    <xdr:sp macro="" textlink="">
      <xdr:nvSpPr>
        <xdr:cNvPr id="3" name="AutoShape 3">
          <a:extLst>
            <a:ext uri="{FF2B5EF4-FFF2-40B4-BE49-F238E27FC236}">
              <a16:creationId xmlns:a16="http://schemas.microsoft.com/office/drawing/2014/main" xmlns="" id="{00000000-0008-0000-0000-000003000000}"/>
            </a:ext>
          </a:extLst>
        </xdr:cNvPr>
        <xdr:cNvSpPr>
          <a:spLocks/>
        </xdr:cNvSpPr>
      </xdr:nvSpPr>
      <xdr:spPr bwMode="auto">
        <a:xfrm>
          <a:off x="17421225" y="4162425"/>
          <a:ext cx="0" cy="47625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10</xdr:col>
      <xdr:colOff>0</xdr:colOff>
      <xdr:row>29</xdr:row>
      <xdr:rowOff>0</xdr:rowOff>
    </xdr:to>
    <xdr:sp macro="" textlink="">
      <xdr:nvSpPr>
        <xdr:cNvPr id="4" name="AutoShape 3">
          <a:extLst>
            <a:ext uri="{FF2B5EF4-FFF2-40B4-BE49-F238E27FC236}">
              <a16:creationId xmlns:a16="http://schemas.microsoft.com/office/drawing/2014/main" xmlns="" id="{00000000-0008-0000-0000-000004000000}"/>
            </a:ext>
          </a:extLst>
        </xdr:cNvPr>
        <xdr:cNvSpPr>
          <a:spLocks/>
        </xdr:cNvSpPr>
      </xdr:nvSpPr>
      <xdr:spPr bwMode="auto">
        <a:xfrm>
          <a:off x="17421225" y="4248150"/>
          <a:ext cx="0" cy="390525"/>
        </a:xfrm>
        <a:prstGeom prst="rightBrace">
          <a:avLst>
            <a:gd name="adj1" fmla="val -214748364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10</xdr:col>
      <xdr:colOff>0</xdr:colOff>
      <xdr:row>29</xdr:row>
      <xdr:rowOff>0</xdr:rowOff>
    </xdr:from>
    <xdr:to>
      <xdr:col>10</xdr:col>
      <xdr:colOff>0</xdr:colOff>
      <xdr:row>30</xdr:row>
      <xdr:rowOff>0</xdr:rowOff>
    </xdr:to>
    <xdr:sp macro="" textlink="">
      <xdr:nvSpPr>
        <xdr:cNvPr id="5" name="AutoShape 3">
          <a:extLst>
            <a:ext uri="{FF2B5EF4-FFF2-40B4-BE49-F238E27FC236}">
              <a16:creationId xmlns:a16="http://schemas.microsoft.com/office/drawing/2014/main" xmlns="" id="{00000000-0008-0000-0000-000005000000}"/>
            </a:ext>
          </a:extLst>
        </xdr:cNvPr>
        <xdr:cNvSpPr>
          <a:spLocks/>
        </xdr:cNvSpPr>
      </xdr:nvSpPr>
      <xdr:spPr bwMode="auto">
        <a:xfrm>
          <a:off x="17421225" y="4638675"/>
          <a:ext cx="0" cy="190500"/>
        </a:xfrm>
        <a:prstGeom prst="rightBrace">
          <a:avLst>
            <a:gd name="adj1" fmla="val -214748364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showGridLines="0" tabSelected="1" topLeftCell="C1" zoomScale="80" zoomScaleNormal="80" workbookViewId="0">
      <selection activeCell="N23" sqref="N23"/>
    </sheetView>
  </sheetViews>
  <sheetFormatPr baseColWidth="10" defaultRowHeight="13.8"/>
  <cols>
    <col min="1" max="1" width="22.44140625" style="1" customWidth="1"/>
    <col min="2" max="3" width="30.33203125" style="2" customWidth="1"/>
    <col min="4" max="4" width="50.109375" style="2" customWidth="1"/>
    <col min="5" max="5" width="10.109375" style="3" bestFit="1" customWidth="1"/>
    <col min="6" max="6" width="7.33203125" style="3" bestFit="1" customWidth="1"/>
    <col min="7" max="7" width="11.109375" style="3" customWidth="1"/>
    <col min="8" max="8" width="16.88671875" style="4" customWidth="1"/>
    <col min="9" max="9" width="21.44140625" style="3" customWidth="1"/>
    <col min="10" max="10" width="18.109375" style="5" bestFit="1" customWidth="1"/>
    <col min="11" max="11" width="18.5546875" style="6" bestFit="1" customWidth="1"/>
    <col min="12" max="12" width="18.109375" style="2" bestFit="1" customWidth="1"/>
    <col min="13" max="13" width="22" style="2" bestFit="1" customWidth="1"/>
    <col min="14" max="14" width="14" style="2" bestFit="1" customWidth="1"/>
    <col min="15" max="252" width="11.44140625" style="2"/>
    <col min="253" max="253" width="22.44140625" style="2" customWidth="1"/>
    <col min="254" max="255" width="30.33203125" style="2" customWidth="1"/>
    <col min="256" max="260" width="0" style="2" hidden="1" customWidth="1"/>
    <col min="261" max="261" width="21.44140625" style="2" customWidth="1"/>
    <col min="262" max="262" width="20.33203125" style="2" customWidth="1"/>
    <col min="263" max="263" width="15.33203125" style="2" customWidth="1"/>
    <col min="264" max="264" width="13.6640625" style="2" bestFit="1" customWidth="1"/>
    <col min="265" max="265" width="12.44140625" style="2" bestFit="1" customWidth="1"/>
    <col min="266" max="508" width="11.44140625" style="2"/>
    <col min="509" max="509" width="22.44140625" style="2" customWidth="1"/>
    <col min="510" max="511" width="30.33203125" style="2" customWidth="1"/>
    <col min="512" max="516" width="0" style="2" hidden="1" customWidth="1"/>
    <col min="517" max="517" width="21.44140625" style="2" customWidth="1"/>
    <col min="518" max="518" width="20.33203125" style="2" customWidth="1"/>
    <col min="519" max="519" width="15.33203125" style="2" customWidth="1"/>
    <col min="520" max="520" width="13.6640625" style="2" bestFit="1" customWidth="1"/>
    <col min="521" max="521" width="12.44140625" style="2" bestFit="1" customWidth="1"/>
    <col min="522" max="764" width="11.44140625" style="2"/>
    <col min="765" max="765" width="22.44140625" style="2" customWidth="1"/>
    <col min="766" max="767" width="30.33203125" style="2" customWidth="1"/>
    <col min="768" max="772" width="0" style="2" hidden="1" customWidth="1"/>
    <col min="773" max="773" width="21.44140625" style="2" customWidth="1"/>
    <col min="774" max="774" width="20.33203125" style="2" customWidth="1"/>
    <col min="775" max="775" width="15.33203125" style="2" customWidth="1"/>
    <col min="776" max="776" width="13.6640625" style="2" bestFit="1" customWidth="1"/>
    <col min="777" max="777" width="12.44140625" style="2" bestFit="1" customWidth="1"/>
    <col min="778" max="1020" width="11.44140625" style="2"/>
    <col min="1021" max="1021" width="22.44140625" style="2" customWidth="1"/>
    <col min="1022" max="1023" width="30.33203125" style="2" customWidth="1"/>
    <col min="1024" max="1028" width="0" style="2" hidden="1" customWidth="1"/>
    <col min="1029" max="1029" width="21.44140625" style="2" customWidth="1"/>
    <col min="1030" max="1030" width="20.33203125" style="2" customWidth="1"/>
    <col min="1031" max="1031" width="15.33203125" style="2" customWidth="1"/>
    <col min="1032" max="1032" width="13.6640625" style="2" bestFit="1" customWidth="1"/>
    <col min="1033" max="1033" width="12.44140625" style="2" bestFit="1" customWidth="1"/>
    <col min="1034" max="1276" width="11.44140625" style="2"/>
    <col min="1277" max="1277" width="22.44140625" style="2" customWidth="1"/>
    <col min="1278" max="1279" width="30.33203125" style="2" customWidth="1"/>
    <col min="1280" max="1284" width="0" style="2" hidden="1" customWidth="1"/>
    <col min="1285" max="1285" width="21.44140625" style="2" customWidth="1"/>
    <col min="1286" max="1286" width="20.33203125" style="2" customWidth="1"/>
    <col min="1287" max="1287" width="15.33203125" style="2" customWidth="1"/>
    <col min="1288" max="1288" width="13.6640625" style="2" bestFit="1" customWidth="1"/>
    <col min="1289" max="1289" width="12.44140625" style="2" bestFit="1" customWidth="1"/>
    <col min="1290" max="1532" width="11.44140625" style="2"/>
    <col min="1533" max="1533" width="22.44140625" style="2" customWidth="1"/>
    <col min="1534" max="1535" width="30.33203125" style="2" customWidth="1"/>
    <col min="1536" max="1540" width="0" style="2" hidden="1" customWidth="1"/>
    <col min="1541" max="1541" width="21.44140625" style="2" customWidth="1"/>
    <col min="1542" max="1542" width="20.33203125" style="2" customWidth="1"/>
    <col min="1543" max="1543" width="15.33203125" style="2" customWidth="1"/>
    <col min="1544" max="1544" width="13.6640625" style="2" bestFit="1" customWidth="1"/>
    <col min="1545" max="1545" width="12.44140625" style="2" bestFit="1" customWidth="1"/>
    <col min="1546" max="1788" width="11.44140625" style="2"/>
    <col min="1789" max="1789" width="22.44140625" style="2" customWidth="1"/>
    <col min="1790" max="1791" width="30.33203125" style="2" customWidth="1"/>
    <col min="1792" max="1796" width="0" style="2" hidden="1" customWidth="1"/>
    <col min="1797" max="1797" width="21.44140625" style="2" customWidth="1"/>
    <col min="1798" max="1798" width="20.33203125" style="2" customWidth="1"/>
    <col min="1799" max="1799" width="15.33203125" style="2" customWidth="1"/>
    <col min="1800" max="1800" width="13.6640625" style="2" bestFit="1" customWidth="1"/>
    <col min="1801" max="1801" width="12.44140625" style="2" bestFit="1" customWidth="1"/>
    <col min="1802" max="2044" width="11.44140625" style="2"/>
    <col min="2045" max="2045" width="22.44140625" style="2" customWidth="1"/>
    <col min="2046" max="2047" width="30.33203125" style="2" customWidth="1"/>
    <col min="2048" max="2052" width="0" style="2" hidden="1" customWidth="1"/>
    <col min="2053" max="2053" width="21.44140625" style="2" customWidth="1"/>
    <col min="2054" max="2054" width="20.33203125" style="2" customWidth="1"/>
    <col min="2055" max="2055" width="15.33203125" style="2" customWidth="1"/>
    <col min="2056" max="2056" width="13.6640625" style="2" bestFit="1" customWidth="1"/>
    <col min="2057" max="2057" width="12.44140625" style="2" bestFit="1" customWidth="1"/>
    <col min="2058" max="2300" width="11.44140625" style="2"/>
    <col min="2301" max="2301" width="22.44140625" style="2" customWidth="1"/>
    <col min="2302" max="2303" width="30.33203125" style="2" customWidth="1"/>
    <col min="2304" max="2308" width="0" style="2" hidden="1" customWidth="1"/>
    <col min="2309" max="2309" width="21.44140625" style="2" customWidth="1"/>
    <col min="2310" max="2310" width="20.33203125" style="2" customWidth="1"/>
    <col min="2311" max="2311" width="15.33203125" style="2" customWidth="1"/>
    <col min="2312" max="2312" width="13.6640625" style="2" bestFit="1" customWidth="1"/>
    <col min="2313" max="2313" width="12.44140625" style="2" bestFit="1" customWidth="1"/>
    <col min="2314" max="2556" width="11.44140625" style="2"/>
    <col min="2557" max="2557" width="22.44140625" style="2" customWidth="1"/>
    <col min="2558" max="2559" width="30.33203125" style="2" customWidth="1"/>
    <col min="2560" max="2564" width="0" style="2" hidden="1" customWidth="1"/>
    <col min="2565" max="2565" width="21.44140625" style="2" customWidth="1"/>
    <col min="2566" max="2566" width="20.33203125" style="2" customWidth="1"/>
    <col min="2567" max="2567" width="15.33203125" style="2" customWidth="1"/>
    <col min="2568" max="2568" width="13.6640625" style="2" bestFit="1" customWidth="1"/>
    <col min="2569" max="2569" width="12.44140625" style="2" bestFit="1" customWidth="1"/>
    <col min="2570" max="2812" width="11.44140625" style="2"/>
    <col min="2813" max="2813" width="22.44140625" style="2" customWidth="1"/>
    <col min="2814" max="2815" width="30.33203125" style="2" customWidth="1"/>
    <col min="2816" max="2820" width="0" style="2" hidden="1" customWidth="1"/>
    <col min="2821" max="2821" width="21.44140625" style="2" customWidth="1"/>
    <col min="2822" max="2822" width="20.33203125" style="2" customWidth="1"/>
    <col min="2823" max="2823" width="15.33203125" style="2" customWidth="1"/>
    <col min="2824" max="2824" width="13.6640625" style="2" bestFit="1" customWidth="1"/>
    <col min="2825" max="2825" width="12.44140625" style="2" bestFit="1" customWidth="1"/>
    <col min="2826" max="3068" width="11.44140625" style="2"/>
    <col min="3069" max="3069" width="22.44140625" style="2" customWidth="1"/>
    <col min="3070" max="3071" width="30.33203125" style="2" customWidth="1"/>
    <col min="3072" max="3076" width="0" style="2" hidden="1" customWidth="1"/>
    <col min="3077" max="3077" width="21.44140625" style="2" customWidth="1"/>
    <col min="3078" max="3078" width="20.33203125" style="2" customWidth="1"/>
    <col min="3079" max="3079" width="15.33203125" style="2" customWidth="1"/>
    <col min="3080" max="3080" width="13.6640625" style="2" bestFit="1" customWidth="1"/>
    <col min="3081" max="3081" width="12.44140625" style="2" bestFit="1" customWidth="1"/>
    <col min="3082" max="3324" width="11.44140625" style="2"/>
    <col min="3325" max="3325" width="22.44140625" style="2" customWidth="1"/>
    <col min="3326" max="3327" width="30.33203125" style="2" customWidth="1"/>
    <col min="3328" max="3332" width="0" style="2" hidden="1" customWidth="1"/>
    <col min="3333" max="3333" width="21.44140625" style="2" customWidth="1"/>
    <col min="3334" max="3334" width="20.33203125" style="2" customWidth="1"/>
    <col min="3335" max="3335" width="15.33203125" style="2" customWidth="1"/>
    <col min="3336" max="3336" width="13.6640625" style="2" bestFit="1" customWidth="1"/>
    <col min="3337" max="3337" width="12.44140625" style="2" bestFit="1" customWidth="1"/>
    <col min="3338" max="3580" width="11.44140625" style="2"/>
    <col min="3581" max="3581" width="22.44140625" style="2" customWidth="1"/>
    <col min="3582" max="3583" width="30.33203125" style="2" customWidth="1"/>
    <col min="3584" max="3588" width="0" style="2" hidden="1" customWidth="1"/>
    <col min="3589" max="3589" width="21.44140625" style="2" customWidth="1"/>
    <col min="3590" max="3590" width="20.33203125" style="2" customWidth="1"/>
    <col min="3591" max="3591" width="15.33203125" style="2" customWidth="1"/>
    <col min="3592" max="3592" width="13.6640625" style="2" bestFit="1" customWidth="1"/>
    <col min="3593" max="3593" width="12.44140625" style="2" bestFit="1" customWidth="1"/>
    <col min="3594" max="3836" width="11.44140625" style="2"/>
    <col min="3837" max="3837" width="22.44140625" style="2" customWidth="1"/>
    <col min="3838" max="3839" width="30.33203125" style="2" customWidth="1"/>
    <col min="3840" max="3844" width="0" style="2" hidden="1" customWidth="1"/>
    <col min="3845" max="3845" width="21.44140625" style="2" customWidth="1"/>
    <col min="3846" max="3846" width="20.33203125" style="2" customWidth="1"/>
    <col min="3847" max="3847" width="15.33203125" style="2" customWidth="1"/>
    <col min="3848" max="3848" width="13.6640625" style="2" bestFit="1" customWidth="1"/>
    <col min="3849" max="3849" width="12.44140625" style="2" bestFit="1" customWidth="1"/>
    <col min="3850" max="4092" width="11.44140625" style="2"/>
    <col min="4093" max="4093" width="22.44140625" style="2" customWidth="1"/>
    <col min="4094" max="4095" width="30.33203125" style="2" customWidth="1"/>
    <col min="4096" max="4100" width="0" style="2" hidden="1" customWidth="1"/>
    <col min="4101" max="4101" width="21.44140625" style="2" customWidth="1"/>
    <col min="4102" max="4102" width="20.33203125" style="2" customWidth="1"/>
    <col min="4103" max="4103" width="15.33203125" style="2" customWidth="1"/>
    <col min="4104" max="4104" width="13.6640625" style="2" bestFit="1" customWidth="1"/>
    <col min="4105" max="4105" width="12.44140625" style="2" bestFit="1" customWidth="1"/>
    <col min="4106" max="4348" width="11.44140625" style="2"/>
    <col min="4349" max="4349" width="22.44140625" style="2" customWidth="1"/>
    <col min="4350" max="4351" width="30.33203125" style="2" customWidth="1"/>
    <col min="4352" max="4356" width="0" style="2" hidden="1" customWidth="1"/>
    <col min="4357" max="4357" width="21.44140625" style="2" customWidth="1"/>
    <col min="4358" max="4358" width="20.33203125" style="2" customWidth="1"/>
    <col min="4359" max="4359" width="15.33203125" style="2" customWidth="1"/>
    <col min="4360" max="4360" width="13.6640625" style="2" bestFit="1" customWidth="1"/>
    <col min="4361" max="4361" width="12.44140625" style="2" bestFit="1" customWidth="1"/>
    <col min="4362" max="4604" width="11.44140625" style="2"/>
    <col min="4605" max="4605" width="22.44140625" style="2" customWidth="1"/>
    <col min="4606" max="4607" width="30.33203125" style="2" customWidth="1"/>
    <col min="4608" max="4612" width="0" style="2" hidden="1" customWidth="1"/>
    <col min="4613" max="4613" width="21.44140625" style="2" customWidth="1"/>
    <col min="4614" max="4614" width="20.33203125" style="2" customWidth="1"/>
    <col min="4615" max="4615" width="15.33203125" style="2" customWidth="1"/>
    <col min="4616" max="4616" width="13.6640625" style="2" bestFit="1" customWidth="1"/>
    <col min="4617" max="4617" width="12.44140625" style="2" bestFit="1" customWidth="1"/>
    <col min="4618" max="4860" width="11.44140625" style="2"/>
    <col min="4861" max="4861" width="22.44140625" style="2" customWidth="1"/>
    <col min="4862" max="4863" width="30.33203125" style="2" customWidth="1"/>
    <col min="4864" max="4868" width="0" style="2" hidden="1" customWidth="1"/>
    <col min="4869" max="4869" width="21.44140625" style="2" customWidth="1"/>
    <col min="4870" max="4870" width="20.33203125" style="2" customWidth="1"/>
    <col min="4871" max="4871" width="15.33203125" style="2" customWidth="1"/>
    <col min="4872" max="4872" width="13.6640625" style="2" bestFit="1" customWidth="1"/>
    <col min="4873" max="4873" width="12.44140625" style="2" bestFit="1" customWidth="1"/>
    <col min="4874" max="5116" width="11.44140625" style="2"/>
    <col min="5117" max="5117" width="22.44140625" style="2" customWidth="1"/>
    <col min="5118" max="5119" width="30.33203125" style="2" customWidth="1"/>
    <col min="5120" max="5124" width="0" style="2" hidden="1" customWidth="1"/>
    <col min="5125" max="5125" width="21.44140625" style="2" customWidth="1"/>
    <col min="5126" max="5126" width="20.33203125" style="2" customWidth="1"/>
    <col min="5127" max="5127" width="15.33203125" style="2" customWidth="1"/>
    <col min="5128" max="5128" width="13.6640625" style="2" bestFit="1" customWidth="1"/>
    <col min="5129" max="5129" width="12.44140625" style="2" bestFit="1" customWidth="1"/>
    <col min="5130" max="5372" width="11.44140625" style="2"/>
    <col min="5373" max="5373" width="22.44140625" style="2" customWidth="1"/>
    <col min="5374" max="5375" width="30.33203125" style="2" customWidth="1"/>
    <col min="5376" max="5380" width="0" style="2" hidden="1" customWidth="1"/>
    <col min="5381" max="5381" width="21.44140625" style="2" customWidth="1"/>
    <col min="5382" max="5382" width="20.33203125" style="2" customWidth="1"/>
    <col min="5383" max="5383" width="15.33203125" style="2" customWidth="1"/>
    <col min="5384" max="5384" width="13.6640625" style="2" bestFit="1" customWidth="1"/>
    <col min="5385" max="5385" width="12.44140625" style="2" bestFit="1" customWidth="1"/>
    <col min="5386" max="5628" width="11.44140625" style="2"/>
    <col min="5629" max="5629" width="22.44140625" style="2" customWidth="1"/>
    <col min="5630" max="5631" width="30.33203125" style="2" customWidth="1"/>
    <col min="5632" max="5636" width="0" style="2" hidden="1" customWidth="1"/>
    <col min="5637" max="5637" width="21.44140625" style="2" customWidth="1"/>
    <col min="5638" max="5638" width="20.33203125" style="2" customWidth="1"/>
    <col min="5639" max="5639" width="15.33203125" style="2" customWidth="1"/>
    <col min="5640" max="5640" width="13.6640625" style="2" bestFit="1" customWidth="1"/>
    <col min="5641" max="5641" width="12.44140625" style="2" bestFit="1" customWidth="1"/>
    <col min="5642" max="5884" width="11.44140625" style="2"/>
    <col min="5885" max="5885" width="22.44140625" style="2" customWidth="1"/>
    <col min="5886" max="5887" width="30.33203125" style="2" customWidth="1"/>
    <col min="5888" max="5892" width="0" style="2" hidden="1" customWidth="1"/>
    <col min="5893" max="5893" width="21.44140625" style="2" customWidth="1"/>
    <col min="5894" max="5894" width="20.33203125" style="2" customWidth="1"/>
    <col min="5895" max="5895" width="15.33203125" style="2" customWidth="1"/>
    <col min="5896" max="5896" width="13.6640625" style="2" bestFit="1" customWidth="1"/>
    <col min="5897" max="5897" width="12.44140625" style="2" bestFit="1" customWidth="1"/>
    <col min="5898" max="6140" width="11.44140625" style="2"/>
    <col min="6141" max="6141" width="22.44140625" style="2" customWidth="1"/>
    <col min="6142" max="6143" width="30.33203125" style="2" customWidth="1"/>
    <col min="6144" max="6148" width="0" style="2" hidden="1" customWidth="1"/>
    <col min="6149" max="6149" width="21.44140625" style="2" customWidth="1"/>
    <col min="6150" max="6150" width="20.33203125" style="2" customWidth="1"/>
    <col min="6151" max="6151" width="15.33203125" style="2" customWidth="1"/>
    <col min="6152" max="6152" width="13.6640625" style="2" bestFit="1" customWidth="1"/>
    <col min="6153" max="6153" width="12.44140625" style="2" bestFit="1" customWidth="1"/>
    <col min="6154" max="6396" width="11.44140625" style="2"/>
    <col min="6397" max="6397" width="22.44140625" style="2" customWidth="1"/>
    <col min="6398" max="6399" width="30.33203125" style="2" customWidth="1"/>
    <col min="6400" max="6404" width="0" style="2" hidden="1" customWidth="1"/>
    <col min="6405" max="6405" width="21.44140625" style="2" customWidth="1"/>
    <col min="6406" max="6406" width="20.33203125" style="2" customWidth="1"/>
    <col min="6407" max="6407" width="15.33203125" style="2" customWidth="1"/>
    <col min="6408" max="6408" width="13.6640625" style="2" bestFit="1" customWidth="1"/>
    <col min="6409" max="6409" width="12.44140625" style="2" bestFit="1" customWidth="1"/>
    <col min="6410" max="6652" width="11.44140625" style="2"/>
    <col min="6653" max="6653" width="22.44140625" style="2" customWidth="1"/>
    <col min="6654" max="6655" width="30.33203125" style="2" customWidth="1"/>
    <col min="6656" max="6660" width="0" style="2" hidden="1" customWidth="1"/>
    <col min="6661" max="6661" width="21.44140625" style="2" customWidth="1"/>
    <col min="6662" max="6662" width="20.33203125" style="2" customWidth="1"/>
    <col min="6663" max="6663" width="15.33203125" style="2" customWidth="1"/>
    <col min="6664" max="6664" width="13.6640625" style="2" bestFit="1" customWidth="1"/>
    <col min="6665" max="6665" width="12.44140625" style="2" bestFit="1" customWidth="1"/>
    <col min="6666" max="6908" width="11.44140625" style="2"/>
    <col min="6909" max="6909" width="22.44140625" style="2" customWidth="1"/>
    <col min="6910" max="6911" width="30.33203125" style="2" customWidth="1"/>
    <col min="6912" max="6916" width="0" style="2" hidden="1" customWidth="1"/>
    <col min="6917" max="6917" width="21.44140625" style="2" customWidth="1"/>
    <col min="6918" max="6918" width="20.33203125" style="2" customWidth="1"/>
    <col min="6919" max="6919" width="15.33203125" style="2" customWidth="1"/>
    <col min="6920" max="6920" width="13.6640625" style="2" bestFit="1" customWidth="1"/>
    <col min="6921" max="6921" width="12.44140625" style="2" bestFit="1" customWidth="1"/>
    <col min="6922" max="7164" width="11.44140625" style="2"/>
    <col min="7165" max="7165" width="22.44140625" style="2" customWidth="1"/>
    <col min="7166" max="7167" width="30.33203125" style="2" customWidth="1"/>
    <col min="7168" max="7172" width="0" style="2" hidden="1" customWidth="1"/>
    <col min="7173" max="7173" width="21.44140625" style="2" customWidth="1"/>
    <col min="7174" max="7174" width="20.33203125" style="2" customWidth="1"/>
    <col min="7175" max="7175" width="15.33203125" style="2" customWidth="1"/>
    <col min="7176" max="7176" width="13.6640625" style="2" bestFit="1" customWidth="1"/>
    <col min="7177" max="7177" width="12.44140625" style="2" bestFit="1" customWidth="1"/>
    <col min="7178" max="7420" width="11.44140625" style="2"/>
    <col min="7421" max="7421" width="22.44140625" style="2" customWidth="1"/>
    <col min="7422" max="7423" width="30.33203125" style="2" customWidth="1"/>
    <col min="7424" max="7428" width="0" style="2" hidden="1" customWidth="1"/>
    <col min="7429" max="7429" width="21.44140625" style="2" customWidth="1"/>
    <col min="7430" max="7430" width="20.33203125" style="2" customWidth="1"/>
    <col min="7431" max="7431" width="15.33203125" style="2" customWidth="1"/>
    <col min="7432" max="7432" width="13.6640625" style="2" bestFit="1" customWidth="1"/>
    <col min="7433" max="7433" width="12.44140625" style="2" bestFit="1" customWidth="1"/>
    <col min="7434" max="7676" width="11.44140625" style="2"/>
    <col min="7677" max="7677" width="22.44140625" style="2" customWidth="1"/>
    <col min="7678" max="7679" width="30.33203125" style="2" customWidth="1"/>
    <col min="7680" max="7684" width="0" style="2" hidden="1" customWidth="1"/>
    <col min="7685" max="7685" width="21.44140625" style="2" customWidth="1"/>
    <col min="7686" max="7686" width="20.33203125" style="2" customWidth="1"/>
    <col min="7687" max="7687" width="15.33203125" style="2" customWidth="1"/>
    <col min="7688" max="7688" width="13.6640625" style="2" bestFit="1" customWidth="1"/>
    <col min="7689" max="7689" width="12.44140625" style="2" bestFit="1" customWidth="1"/>
    <col min="7690" max="7932" width="11.44140625" style="2"/>
    <col min="7933" max="7933" width="22.44140625" style="2" customWidth="1"/>
    <col min="7934" max="7935" width="30.33203125" style="2" customWidth="1"/>
    <col min="7936" max="7940" width="0" style="2" hidden="1" customWidth="1"/>
    <col min="7941" max="7941" width="21.44140625" style="2" customWidth="1"/>
    <col min="7942" max="7942" width="20.33203125" style="2" customWidth="1"/>
    <col min="7943" max="7943" width="15.33203125" style="2" customWidth="1"/>
    <col min="7944" max="7944" width="13.6640625" style="2" bestFit="1" customWidth="1"/>
    <col min="7945" max="7945" width="12.44140625" style="2" bestFit="1" customWidth="1"/>
    <col min="7946" max="8188" width="11.44140625" style="2"/>
    <col min="8189" max="8189" width="22.44140625" style="2" customWidth="1"/>
    <col min="8190" max="8191" width="30.33203125" style="2" customWidth="1"/>
    <col min="8192" max="8196" width="0" style="2" hidden="1" customWidth="1"/>
    <col min="8197" max="8197" width="21.44140625" style="2" customWidth="1"/>
    <col min="8198" max="8198" width="20.33203125" style="2" customWidth="1"/>
    <col min="8199" max="8199" width="15.33203125" style="2" customWidth="1"/>
    <col min="8200" max="8200" width="13.6640625" style="2" bestFit="1" customWidth="1"/>
    <col min="8201" max="8201" width="12.44140625" style="2" bestFit="1" customWidth="1"/>
    <col min="8202" max="8444" width="11.44140625" style="2"/>
    <col min="8445" max="8445" width="22.44140625" style="2" customWidth="1"/>
    <col min="8446" max="8447" width="30.33203125" style="2" customWidth="1"/>
    <col min="8448" max="8452" width="0" style="2" hidden="1" customWidth="1"/>
    <col min="8453" max="8453" width="21.44140625" style="2" customWidth="1"/>
    <col min="8454" max="8454" width="20.33203125" style="2" customWidth="1"/>
    <col min="8455" max="8455" width="15.33203125" style="2" customWidth="1"/>
    <col min="8456" max="8456" width="13.6640625" style="2" bestFit="1" customWidth="1"/>
    <col min="8457" max="8457" width="12.44140625" style="2" bestFit="1" customWidth="1"/>
    <col min="8458" max="8700" width="11.44140625" style="2"/>
    <col min="8701" max="8701" width="22.44140625" style="2" customWidth="1"/>
    <col min="8702" max="8703" width="30.33203125" style="2" customWidth="1"/>
    <col min="8704" max="8708" width="0" style="2" hidden="1" customWidth="1"/>
    <col min="8709" max="8709" width="21.44140625" style="2" customWidth="1"/>
    <col min="8710" max="8710" width="20.33203125" style="2" customWidth="1"/>
    <col min="8711" max="8711" width="15.33203125" style="2" customWidth="1"/>
    <col min="8712" max="8712" width="13.6640625" style="2" bestFit="1" customWidth="1"/>
    <col min="8713" max="8713" width="12.44140625" style="2" bestFit="1" customWidth="1"/>
    <col min="8714" max="8956" width="11.44140625" style="2"/>
    <col min="8957" max="8957" width="22.44140625" style="2" customWidth="1"/>
    <col min="8958" max="8959" width="30.33203125" style="2" customWidth="1"/>
    <col min="8960" max="8964" width="0" style="2" hidden="1" customWidth="1"/>
    <col min="8965" max="8965" width="21.44140625" style="2" customWidth="1"/>
    <col min="8966" max="8966" width="20.33203125" style="2" customWidth="1"/>
    <col min="8967" max="8967" width="15.33203125" style="2" customWidth="1"/>
    <col min="8968" max="8968" width="13.6640625" style="2" bestFit="1" customWidth="1"/>
    <col min="8969" max="8969" width="12.44140625" style="2" bestFit="1" customWidth="1"/>
    <col min="8970" max="9212" width="11.44140625" style="2"/>
    <col min="9213" max="9213" width="22.44140625" style="2" customWidth="1"/>
    <col min="9214" max="9215" width="30.33203125" style="2" customWidth="1"/>
    <col min="9216" max="9220" width="0" style="2" hidden="1" customWidth="1"/>
    <col min="9221" max="9221" width="21.44140625" style="2" customWidth="1"/>
    <col min="9222" max="9222" width="20.33203125" style="2" customWidth="1"/>
    <col min="9223" max="9223" width="15.33203125" style="2" customWidth="1"/>
    <col min="9224" max="9224" width="13.6640625" style="2" bestFit="1" customWidth="1"/>
    <col min="9225" max="9225" width="12.44140625" style="2" bestFit="1" customWidth="1"/>
    <col min="9226" max="9468" width="11.44140625" style="2"/>
    <col min="9469" max="9469" width="22.44140625" style="2" customWidth="1"/>
    <col min="9470" max="9471" width="30.33203125" style="2" customWidth="1"/>
    <col min="9472" max="9476" width="0" style="2" hidden="1" customWidth="1"/>
    <col min="9477" max="9477" width="21.44140625" style="2" customWidth="1"/>
    <col min="9478" max="9478" width="20.33203125" style="2" customWidth="1"/>
    <col min="9479" max="9479" width="15.33203125" style="2" customWidth="1"/>
    <col min="9480" max="9480" width="13.6640625" style="2" bestFit="1" customWidth="1"/>
    <col min="9481" max="9481" width="12.44140625" style="2" bestFit="1" customWidth="1"/>
    <col min="9482" max="9724" width="11.44140625" style="2"/>
    <col min="9725" max="9725" width="22.44140625" style="2" customWidth="1"/>
    <col min="9726" max="9727" width="30.33203125" style="2" customWidth="1"/>
    <col min="9728" max="9732" width="0" style="2" hidden="1" customWidth="1"/>
    <col min="9733" max="9733" width="21.44140625" style="2" customWidth="1"/>
    <col min="9734" max="9734" width="20.33203125" style="2" customWidth="1"/>
    <col min="9735" max="9735" width="15.33203125" style="2" customWidth="1"/>
    <col min="9736" max="9736" width="13.6640625" style="2" bestFit="1" customWidth="1"/>
    <col min="9737" max="9737" width="12.44140625" style="2" bestFit="1" customWidth="1"/>
    <col min="9738" max="9980" width="11.44140625" style="2"/>
    <col min="9981" max="9981" width="22.44140625" style="2" customWidth="1"/>
    <col min="9982" max="9983" width="30.33203125" style="2" customWidth="1"/>
    <col min="9984" max="9988" width="0" style="2" hidden="1" customWidth="1"/>
    <col min="9989" max="9989" width="21.44140625" style="2" customWidth="1"/>
    <col min="9990" max="9990" width="20.33203125" style="2" customWidth="1"/>
    <col min="9991" max="9991" width="15.33203125" style="2" customWidth="1"/>
    <col min="9992" max="9992" width="13.6640625" style="2" bestFit="1" customWidth="1"/>
    <col min="9993" max="9993" width="12.44140625" style="2" bestFit="1" customWidth="1"/>
    <col min="9994" max="10236" width="11.44140625" style="2"/>
    <col min="10237" max="10237" width="22.44140625" style="2" customWidth="1"/>
    <col min="10238" max="10239" width="30.33203125" style="2" customWidth="1"/>
    <col min="10240" max="10244" width="0" style="2" hidden="1" customWidth="1"/>
    <col min="10245" max="10245" width="21.44140625" style="2" customWidth="1"/>
    <col min="10246" max="10246" width="20.33203125" style="2" customWidth="1"/>
    <col min="10247" max="10247" width="15.33203125" style="2" customWidth="1"/>
    <col min="10248" max="10248" width="13.6640625" style="2" bestFit="1" customWidth="1"/>
    <col min="10249" max="10249" width="12.44140625" style="2" bestFit="1" customWidth="1"/>
    <col min="10250" max="10492" width="11.44140625" style="2"/>
    <col min="10493" max="10493" width="22.44140625" style="2" customWidth="1"/>
    <col min="10494" max="10495" width="30.33203125" style="2" customWidth="1"/>
    <col min="10496" max="10500" width="0" style="2" hidden="1" customWidth="1"/>
    <col min="10501" max="10501" width="21.44140625" style="2" customWidth="1"/>
    <col min="10502" max="10502" width="20.33203125" style="2" customWidth="1"/>
    <col min="10503" max="10503" width="15.33203125" style="2" customWidth="1"/>
    <col min="10504" max="10504" width="13.6640625" style="2" bestFit="1" customWidth="1"/>
    <col min="10505" max="10505" width="12.44140625" style="2" bestFit="1" customWidth="1"/>
    <col min="10506" max="10748" width="11.44140625" style="2"/>
    <col min="10749" max="10749" width="22.44140625" style="2" customWidth="1"/>
    <col min="10750" max="10751" width="30.33203125" style="2" customWidth="1"/>
    <col min="10752" max="10756" width="0" style="2" hidden="1" customWidth="1"/>
    <col min="10757" max="10757" width="21.44140625" style="2" customWidth="1"/>
    <col min="10758" max="10758" width="20.33203125" style="2" customWidth="1"/>
    <col min="10759" max="10759" width="15.33203125" style="2" customWidth="1"/>
    <col min="10760" max="10760" width="13.6640625" style="2" bestFit="1" customWidth="1"/>
    <col min="10761" max="10761" width="12.44140625" style="2" bestFit="1" customWidth="1"/>
    <col min="10762" max="11004" width="11.44140625" style="2"/>
    <col min="11005" max="11005" width="22.44140625" style="2" customWidth="1"/>
    <col min="11006" max="11007" width="30.33203125" style="2" customWidth="1"/>
    <col min="11008" max="11012" width="0" style="2" hidden="1" customWidth="1"/>
    <col min="11013" max="11013" width="21.44140625" style="2" customWidth="1"/>
    <col min="11014" max="11014" width="20.33203125" style="2" customWidth="1"/>
    <col min="11015" max="11015" width="15.33203125" style="2" customWidth="1"/>
    <col min="11016" max="11016" width="13.6640625" style="2" bestFit="1" customWidth="1"/>
    <col min="11017" max="11017" width="12.44140625" style="2" bestFit="1" customWidth="1"/>
    <col min="11018" max="11260" width="11.44140625" style="2"/>
    <col min="11261" max="11261" width="22.44140625" style="2" customWidth="1"/>
    <col min="11262" max="11263" width="30.33203125" style="2" customWidth="1"/>
    <col min="11264" max="11268" width="0" style="2" hidden="1" customWidth="1"/>
    <col min="11269" max="11269" width="21.44140625" style="2" customWidth="1"/>
    <col min="11270" max="11270" width="20.33203125" style="2" customWidth="1"/>
    <col min="11271" max="11271" width="15.33203125" style="2" customWidth="1"/>
    <col min="11272" max="11272" width="13.6640625" style="2" bestFit="1" customWidth="1"/>
    <col min="11273" max="11273" width="12.44140625" style="2" bestFit="1" customWidth="1"/>
    <col min="11274" max="11516" width="11.44140625" style="2"/>
    <col min="11517" max="11517" width="22.44140625" style="2" customWidth="1"/>
    <col min="11518" max="11519" width="30.33203125" style="2" customWidth="1"/>
    <col min="11520" max="11524" width="0" style="2" hidden="1" customWidth="1"/>
    <col min="11525" max="11525" width="21.44140625" style="2" customWidth="1"/>
    <col min="11526" max="11526" width="20.33203125" style="2" customWidth="1"/>
    <col min="11527" max="11527" width="15.33203125" style="2" customWidth="1"/>
    <col min="11528" max="11528" width="13.6640625" style="2" bestFit="1" customWidth="1"/>
    <col min="11529" max="11529" width="12.44140625" style="2" bestFit="1" customWidth="1"/>
    <col min="11530" max="11772" width="11.44140625" style="2"/>
    <col min="11773" max="11773" width="22.44140625" style="2" customWidth="1"/>
    <col min="11774" max="11775" width="30.33203125" style="2" customWidth="1"/>
    <col min="11776" max="11780" width="0" style="2" hidden="1" customWidth="1"/>
    <col min="11781" max="11781" width="21.44140625" style="2" customWidth="1"/>
    <col min="11782" max="11782" width="20.33203125" style="2" customWidth="1"/>
    <col min="11783" max="11783" width="15.33203125" style="2" customWidth="1"/>
    <col min="11784" max="11784" width="13.6640625" style="2" bestFit="1" customWidth="1"/>
    <col min="11785" max="11785" width="12.44140625" style="2" bestFit="1" customWidth="1"/>
    <col min="11786" max="12028" width="11.44140625" style="2"/>
    <col min="12029" max="12029" width="22.44140625" style="2" customWidth="1"/>
    <col min="12030" max="12031" width="30.33203125" style="2" customWidth="1"/>
    <col min="12032" max="12036" width="0" style="2" hidden="1" customWidth="1"/>
    <col min="12037" max="12037" width="21.44140625" style="2" customWidth="1"/>
    <col min="12038" max="12038" width="20.33203125" style="2" customWidth="1"/>
    <col min="12039" max="12039" width="15.33203125" style="2" customWidth="1"/>
    <col min="12040" max="12040" width="13.6640625" style="2" bestFit="1" customWidth="1"/>
    <col min="12041" max="12041" width="12.44140625" style="2" bestFit="1" customWidth="1"/>
    <col min="12042" max="12284" width="11.44140625" style="2"/>
    <col min="12285" max="12285" width="22.44140625" style="2" customWidth="1"/>
    <col min="12286" max="12287" width="30.33203125" style="2" customWidth="1"/>
    <col min="12288" max="12292" width="0" style="2" hidden="1" customWidth="1"/>
    <col min="12293" max="12293" width="21.44140625" style="2" customWidth="1"/>
    <col min="12294" max="12294" width="20.33203125" style="2" customWidth="1"/>
    <col min="12295" max="12295" width="15.33203125" style="2" customWidth="1"/>
    <col min="12296" max="12296" width="13.6640625" style="2" bestFit="1" customWidth="1"/>
    <col min="12297" max="12297" width="12.44140625" style="2" bestFit="1" customWidth="1"/>
    <col min="12298" max="12540" width="11.44140625" style="2"/>
    <col min="12541" max="12541" width="22.44140625" style="2" customWidth="1"/>
    <col min="12542" max="12543" width="30.33203125" style="2" customWidth="1"/>
    <col min="12544" max="12548" width="0" style="2" hidden="1" customWidth="1"/>
    <col min="12549" max="12549" width="21.44140625" style="2" customWidth="1"/>
    <col min="12550" max="12550" width="20.33203125" style="2" customWidth="1"/>
    <col min="12551" max="12551" width="15.33203125" style="2" customWidth="1"/>
    <col min="12552" max="12552" width="13.6640625" style="2" bestFit="1" customWidth="1"/>
    <col min="12553" max="12553" width="12.44140625" style="2" bestFit="1" customWidth="1"/>
    <col min="12554" max="12796" width="11.44140625" style="2"/>
    <col min="12797" max="12797" width="22.44140625" style="2" customWidth="1"/>
    <col min="12798" max="12799" width="30.33203125" style="2" customWidth="1"/>
    <col min="12800" max="12804" width="0" style="2" hidden="1" customWidth="1"/>
    <col min="12805" max="12805" width="21.44140625" style="2" customWidth="1"/>
    <col min="12806" max="12806" width="20.33203125" style="2" customWidth="1"/>
    <col min="12807" max="12807" width="15.33203125" style="2" customWidth="1"/>
    <col min="12808" max="12808" width="13.6640625" style="2" bestFit="1" customWidth="1"/>
    <col min="12809" max="12809" width="12.44140625" style="2" bestFit="1" customWidth="1"/>
    <col min="12810" max="13052" width="11.44140625" style="2"/>
    <col min="13053" max="13053" width="22.44140625" style="2" customWidth="1"/>
    <col min="13054" max="13055" width="30.33203125" style="2" customWidth="1"/>
    <col min="13056" max="13060" width="0" style="2" hidden="1" customWidth="1"/>
    <col min="13061" max="13061" width="21.44140625" style="2" customWidth="1"/>
    <col min="13062" max="13062" width="20.33203125" style="2" customWidth="1"/>
    <col min="13063" max="13063" width="15.33203125" style="2" customWidth="1"/>
    <col min="13064" max="13064" width="13.6640625" style="2" bestFit="1" customWidth="1"/>
    <col min="13065" max="13065" width="12.44140625" style="2" bestFit="1" customWidth="1"/>
    <col min="13066" max="13308" width="11.44140625" style="2"/>
    <col min="13309" max="13309" width="22.44140625" style="2" customWidth="1"/>
    <col min="13310" max="13311" width="30.33203125" style="2" customWidth="1"/>
    <col min="13312" max="13316" width="0" style="2" hidden="1" customWidth="1"/>
    <col min="13317" max="13317" width="21.44140625" style="2" customWidth="1"/>
    <col min="13318" max="13318" width="20.33203125" style="2" customWidth="1"/>
    <col min="13319" max="13319" width="15.33203125" style="2" customWidth="1"/>
    <col min="13320" max="13320" width="13.6640625" style="2" bestFit="1" customWidth="1"/>
    <col min="13321" max="13321" width="12.44140625" style="2" bestFit="1" customWidth="1"/>
    <col min="13322" max="13564" width="11.44140625" style="2"/>
    <col min="13565" max="13565" width="22.44140625" style="2" customWidth="1"/>
    <col min="13566" max="13567" width="30.33203125" style="2" customWidth="1"/>
    <col min="13568" max="13572" width="0" style="2" hidden="1" customWidth="1"/>
    <col min="13573" max="13573" width="21.44140625" style="2" customWidth="1"/>
    <col min="13574" max="13574" width="20.33203125" style="2" customWidth="1"/>
    <col min="13575" max="13575" width="15.33203125" style="2" customWidth="1"/>
    <col min="13576" max="13576" width="13.6640625" style="2" bestFit="1" customWidth="1"/>
    <col min="13577" max="13577" width="12.44140625" style="2" bestFit="1" customWidth="1"/>
    <col min="13578" max="13820" width="11.44140625" style="2"/>
    <col min="13821" max="13821" width="22.44140625" style="2" customWidth="1"/>
    <col min="13822" max="13823" width="30.33203125" style="2" customWidth="1"/>
    <col min="13824" max="13828" width="0" style="2" hidden="1" customWidth="1"/>
    <col min="13829" max="13829" width="21.44140625" style="2" customWidth="1"/>
    <col min="13830" max="13830" width="20.33203125" style="2" customWidth="1"/>
    <col min="13831" max="13831" width="15.33203125" style="2" customWidth="1"/>
    <col min="13832" max="13832" width="13.6640625" style="2" bestFit="1" customWidth="1"/>
    <col min="13833" max="13833" width="12.44140625" style="2" bestFit="1" customWidth="1"/>
    <col min="13834" max="14076" width="11.44140625" style="2"/>
    <col min="14077" max="14077" width="22.44140625" style="2" customWidth="1"/>
    <col min="14078" max="14079" width="30.33203125" style="2" customWidth="1"/>
    <col min="14080" max="14084" width="0" style="2" hidden="1" customWidth="1"/>
    <col min="14085" max="14085" width="21.44140625" style="2" customWidth="1"/>
    <col min="14086" max="14086" width="20.33203125" style="2" customWidth="1"/>
    <col min="14087" max="14087" width="15.33203125" style="2" customWidth="1"/>
    <col min="14088" max="14088" width="13.6640625" style="2" bestFit="1" customWidth="1"/>
    <col min="14089" max="14089" width="12.44140625" style="2" bestFit="1" customWidth="1"/>
    <col min="14090" max="14332" width="11.44140625" style="2"/>
    <col min="14333" max="14333" width="22.44140625" style="2" customWidth="1"/>
    <col min="14334" max="14335" width="30.33203125" style="2" customWidth="1"/>
    <col min="14336" max="14340" width="0" style="2" hidden="1" customWidth="1"/>
    <col min="14341" max="14341" width="21.44140625" style="2" customWidth="1"/>
    <col min="14342" max="14342" width="20.33203125" style="2" customWidth="1"/>
    <col min="14343" max="14343" width="15.33203125" style="2" customWidth="1"/>
    <col min="14344" max="14344" width="13.6640625" style="2" bestFit="1" customWidth="1"/>
    <col min="14345" max="14345" width="12.44140625" style="2" bestFit="1" customWidth="1"/>
    <col min="14346" max="14588" width="11.44140625" style="2"/>
    <col min="14589" max="14589" width="22.44140625" style="2" customWidth="1"/>
    <col min="14590" max="14591" width="30.33203125" style="2" customWidth="1"/>
    <col min="14592" max="14596" width="0" style="2" hidden="1" customWidth="1"/>
    <col min="14597" max="14597" width="21.44140625" style="2" customWidth="1"/>
    <col min="14598" max="14598" width="20.33203125" style="2" customWidth="1"/>
    <col min="14599" max="14599" width="15.33203125" style="2" customWidth="1"/>
    <col min="14600" max="14600" width="13.6640625" style="2" bestFit="1" customWidth="1"/>
    <col min="14601" max="14601" width="12.44140625" style="2" bestFit="1" customWidth="1"/>
    <col min="14602" max="14844" width="11.44140625" style="2"/>
    <col min="14845" max="14845" width="22.44140625" style="2" customWidth="1"/>
    <col min="14846" max="14847" width="30.33203125" style="2" customWidth="1"/>
    <col min="14848" max="14852" width="0" style="2" hidden="1" customWidth="1"/>
    <col min="14853" max="14853" width="21.44140625" style="2" customWidth="1"/>
    <col min="14854" max="14854" width="20.33203125" style="2" customWidth="1"/>
    <col min="14855" max="14855" width="15.33203125" style="2" customWidth="1"/>
    <col min="14856" max="14856" width="13.6640625" style="2" bestFit="1" customWidth="1"/>
    <col min="14857" max="14857" width="12.44140625" style="2" bestFit="1" customWidth="1"/>
    <col min="14858" max="15100" width="11.44140625" style="2"/>
    <col min="15101" max="15101" width="22.44140625" style="2" customWidth="1"/>
    <col min="15102" max="15103" width="30.33203125" style="2" customWidth="1"/>
    <col min="15104" max="15108" width="0" style="2" hidden="1" customWidth="1"/>
    <col min="15109" max="15109" width="21.44140625" style="2" customWidth="1"/>
    <col min="15110" max="15110" width="20.33203125" style="2" customWidth="1"/>
    <col min="15111" max="15111" width="15.33203125" style="2" customWidth="1"/>
    <col min="15112" max="15112" width="13.6640625" style="2" bestFit="1" customWidth="1"/>
    <col min="15113" max="15113" width="12.44140625" style="2" bestFit="1" customWidth="1"/>
    <col min="15114" max="15356" width="11.44140625" style="2"/>
    <col min="15357" max="15357" width="22.44140625" style="2" customWidth="1"/>
    <col min="15358" max="15359" width="30.33203125" style="2" customWidth="1"/>
    <col min="15360" max="15364" width="0" style="2" hidden="1" customWidth="1"/>
    <col min="15365" max="15365" width="21.44140625" style="2" customWidth="1"/>
    <col min="15366" max="15366" width="20.33203125" style="2" customWidth="1"/>
    <col min="15367" max="15367" width="15.33203125" style="2" customWidth="1"/>
    <col min="15368" max="15368" width="13.6640625" style="2" bestFit="1" customWidth="1"/>
    <col min="15369" max="15369" width="12.44140625" style="2" bestFit="1" customWidth="1"/>
    <col min="15370" max="15612" width="11.44140625" style="2"/>
    <col min="15613" max="15613" width="22.44140625" style="2" customWidth="1"/>
    <col min="15614" max="15615" width="30.33203125" style="2" customWidth="1"/>
    <col min="15616" max="15620" width="0" style="2" hidden="1" customWidth="1"/>
    <col min="15621" max="15621" width="21.44140625" style="2" customWidth="1"/>
    <col min="15622" max="15622" width="20.33203125" style="2" customWidth="1"/>
    <col min="15623" max="15623" width="15.33203125" style="2" customWidth="1"/>
    <col min="15624" max="15624" width="13.6640625" style="2" bestFit="1" customWidth="1"/>
    <col min="15625" max="15625" width="12.44140625" style="2" bestFit="1" customWidth="1"/>
    <col min="15626" max="15868" width="11.44140625" style="2"/>
    <col min="15869" max="15869" width="22.44140625" style="2" customWidth="1"/>
    <col min="15870" max="15871" width="30.33203125" style="2" customWidth="1"/>
    <col min="15872" max="15876" width="0" style="2" hidden="1" customWidth="1"/>
    <col min="15877" max="15877" width="21.44140625" style="2" customWidth="1"/>
    <col min="15878" max="15878" width="20.33203125" style="2" customWidth="1"/>
    <col min="15879" max="15879" width="15.33203125" style="2" customWidth="1"/>
    <col min="15880" max="15880" width="13.6640625" style="2" bestFit="1" customWidth="1"/>
    <col min="15881" max="15881" width="12.44140625" style="2" bestFit="1" customWidth="1"/>
    <col min="15882" max="16124" width="11.44140625" style="2"/>
    <col min="16125" max="16125" width="22.44140625" style="2" customWidth="1"/>
    <col min="16126" max="16127" width="30.33203125" style="2" customWidth="1"/>
    <col min="16128" max="16132" width="0" style="2" hidden="1" customWidth="1"/>
    <col min="16133" max="16133" width="21.44140625" style="2" customWidth="1"/>
    <col min="16134" max="16134" width="20.33203125" style="2" customWidth="1"/>
    <col min="16135" max="16135" width="15.33203125" style="2" customWidth="1"/>
    <col min="16136" max="16136" width="13.6640625" style="2" bestFit="1" customWidth="1"/>
    <col min="16137" max="16137" width="12.44140625" style="2" bestFit="1" customWidth="1"/>
    <col min="16138" max="16384" width="11.44140625" style="2"/>
  </cols>
  <sheetData>
    <row r="1" spans="1:13" customFormat="1" ht="14.4">
      <c r="A1" s="81" t="s">
        <v>0</v>
      </c>
      <c r="B1" s="81" t="s">
        <v>1</v>
      </c>
      <c r="C1" s="83" t="s">
        <v>2</v>
      </c>
      <c r="D1" s="83" t="s">
        <v>3</v>
      </c>
      <c r="E1" s="83" t="s">
        <v>4</v>
      </c>
      <c r="F1" s="104" t="s">
        <v>5</v>
      </c>
      <c r="G1" s="104"/>
      <c r="H1" s="72" t="s">
        <v>6</v>
      </c>
      <c r="I1" s="96" t="s">
        <v>7</v>
      </c>
      <c r="J1" s="97"/>
      <c r="K1" s="73"/>
    </row>
    <row r="2" spans="1:13" customFormat="1" ht="15" thickBot="1">
      <c r="A2" s="82"/>
      <c r="B2" s="82"/>
      <c r="C2" s="84"/>
      <c r="D2" s="84"/>
      <c r="E2" s="84"/>
      <c r="F2" s="74" t="s">
        <v>8</v>
      </c>
      <c r="G2" s="74" t="s">
        <v>9</v>
      </c>
      <c r="H2" s="75" t="s">
        <v>10</v>
      </c>
      <c r="I2" s="76" t="s">
        <v>11</v>
      </c>
      <c r="J2" s="76" t="s">
        <v>12</v>
      </c>
      <c r="K2" s="71" t="s">
        <v>141</v>
      </c>
      <c r="L2" s="71" t="s">
        <v>142</v>
      </c>
      <c r="M2" s="71" t="s">
        <v>143</v>
      </c>
    </row>
    <row r="3" spans="1:13" ht="39.6">
      <c r="A3" s="90" t="s">
        <v>13</v>
      </c>
      <c r="B3" s="98" t="s">
        <v>14</v>
      </c>
      <c r="C3" s="60" t="s">
        <v>15</v>
      </c>
      <c r="D3" s="8" t="s">
        <v>16</v>
      </c>
      <c r="E3" s="9">
        <v>5</v>
      </c>
      <c r="F3" s="8" t="s">
        <v>17</v>
      </c>
      <c r="G3" s="9" t="s">
        <v>18</v>
      </c>
      <c r="H3" s="9" t="s">
        <v>29</v>
      </c>
      <c r="I3" s="9"/>
      <c r="J3" s="28">
        <v>4000000</v>
      </c>
      <c r="K3" s="29"/>
      <c r="L3" s="77">
        <f>+J3-K3</f>
        <v>4000000</v>
      </c>
      <c r="M3" s="51"/>
    </row>
    <row r="4" spans="1:13" ht="39.6">
      <c r="A4" s="91"/>
      <c r="B4" s="99"/>
      <c r="C4" s="61" t="s">
        <v>19</v>
      </c>
      <c r="D4" s="13" t="s">
        <v>20</v>
      </c>
      <c r="E4" s="14">
        <v>58</v>
      </c>
      <c r="F4" s="13" t="s">
        <v>21</v>
      </c>
      <c r="G4" s="14" t="s">
        <v>18</v>
      </c>
      <c r="H4" s="14" t="s">
        <v>29</v>
      </c>
      <c r="I4" s="14"/>
      <c r="J4" s="15">
        <v>1100000</v>
      </c>
      <c r="K4" s="16"/>
      <c r="L4" s="44">
        <f t="shared" ref="L4:L56" si="0">+J4-K4</f>
        <v>1100000</v>
      </c>
      <c r="M4" s="52"/>
    </row>
    <row r="5" spans="1:13" ht="39.6">
      <c r="A5" s="91"/>
      <c r="B5" s="99"/>
      <c r="C5" s="61" t="s">
        <v>22</v>
      </c>
      <c r="D5" s="13" t="s">
        <v>23</v>
      </c>
      <c r="E5" s="14">
        <v>13</v>
      </c>
      <c r="F5" s="13" t="s">
        <v>21</v>
      </c>
      <c r="G5" s="14" t="s">
        <v>18</v>
      </c>
      <c r="H5" s="14" t="s">
        <v>29</v>
      </c>
      <c r="I5" s="14"/>
      <c r="J5" s="15">
        <v>3500000</v>
      </c>
      <c r="K5" s="16">
        <v>1500000</v>
      </c>
      <c r="L5" s="44">
        <f t="shared" si="0"/>
        <v>2000000</v>
      </c>
      <c r="M5" s="52"/>
    </row>
    <row r="6" spans="1:13" ht="39.6">
      <c r="A6" s="91"/>
      <c r="B6" s="99"/>
      <c r="C6" s="61" t="s">
        <v>24</v>
      </c>
      <c r="D6" s="13" t="s">
        <v>25</v>
      </c>
      <c r="E6" s="14">
        <v>4</v>
      </c>
      <c r="F6" s="13" t="s">
        <v>21</v>
      </c>
      <c r="G6" s="14" t="s">
        <v>26</v>
      </c>
      <c r="H6" s="14" t="s">
        <v>29</v>
      </c>
      <c r="I6" s="14"/>
      <c r="J6" s="15">
        <v>3200000</v>
      </c>
      <c r="K6" s="16">
        <v>1000000</v>
      </c>
      <c r="L6" s="44">
        <f t="shared" si="0"/>
        <v>2200000</v>
      </c>
      <c r="M6" s="52"/>
    </row>
    <row r="7" spans="1:13" ht="52.8">
      <c r="A7" s="91"/>
      <c r="B7" s="99"/>
      <c r="C7" s="61" t="s">
        <v>27</v>
      </c>
      <c r="D7" s="13" t="s">
        <v>28</v>
      </c>
      <c r="E7" s="14">
        <v>3</v>
      </c>
      <c r="F7" s="13" t="s">
        <v>21</v>
      </c>
      <c r="G7" s="14" t="s">
        <v>18</v>
      </c>
      <c r="H7" s="14" t="s">
        <v>29</v>
      </c>
      <c r="I7" s="14"/>
      <c r="J7" s="15">
        <v>300000</v>
      </c>
      <c r="K7" s="16"/>
      <c r="L7" s="44">
        <f t="shared" si="0"/>
        <v>300000</v>
      </c>
      <c r="M7" s="52"/>
    </row>
    <row r="8" spans="1:13" ht="52.8">
      <c r="A8" s="91"/>
      <c r="B8" s="99"/>
      <c r="C8" s="62" t="s">
        <v>32</v>
      </c>
      <c r="D8" s="13" t="s">
        <v>30</v>
      </c>
      <c r="E8" s="14">
        <v>1</v>
      </c>
      <c r="F8" s="13" t="s">
        <v>31</v>
      </c>
      <c r="G8" s="14" t="s">
        <v>18</v>
      </c>
      <c r="H8" s="14" t="s">
        <v>29</v>
      </c>
      <c r="I8" s="14"/>
      <c r="J8" s="15">
        <v>100000</v>
      </c>
      <c r="K8" s="16"/>
      <c r="L8" s="44">
        <f t="shared" si="0"/>
        <v>100000</v>
      </c>
      <c r="M8" s="52"/>
    </row>
    <row r="9" spans="1:13" ht="39.6">
      <c r="A9" s="91"/>
      <c r="B9" s="100"/>
      <c r="C9" s="63" t="s">
        <v>33</v>
      </c>
      <c r="D9" s="17" t="s">
        <v>49</v>
      </c>
      <c r="E9" s="18">
        <v>30</v>
      </c>
      <c r="F9" s="17" t="s">
        <v>31</v>
      </c>
      <c r="G9" s="18" t="s">
        <v>18</v>
      </c>
      <c r="H9" s="18" t="s">
        <v>29</v>
      </c>
      <c r="I9" s="18"/>
      <c r="J9" s="19">
        <v>250000</v>
      </c>
      <c r="K9" s="20">
        <v>250000</v>
      </c>
      <c r="L9" s="44">
        <f t="shared" si="0"/>
        <v>0</v>
      </c>
      <c r="M9" s="52"/>
    </row>
    <row r="10" spans="1:13" ht="39.6">
      <c r="A10" s="91"/>
      <c r="B10" s="100"/>
      <c r="C10" s="63" t="s">
        <v>34</v>
      </c>
      <c r="D10" s="17" t="s">
        <v>35</v>
      </c>
      <c r="E10" s="18">
        <v>1</v>
      </c>
      <c r="F10" s="17" t="s">
        <v>31</v>
      </c>
      <c r="G10" s="18" t="s">
        <v>18</v>
      </c>
      <c r="H10" s="18" t="s">
        <v>29</v>
      </c>
      <c r="I10" s="18"/>
      <c r="J10" s="19">
        <v>250000</v>
      </c>
      <c r="K10" s="20"/>
      <c r="L10" s="44">
        <f t="shared" si="0"/>
        <v>250000</v>
      </c>
      <c r="M10" s="52"/>
    </row>
    <row r="11" spans="1:13" ht="39.6">
      <c r="A11" s="91"/>
      <c r="B11" s="100"/>
      <c r="C11" s="63" t="s">
        <v>36</v>
      </c>
      <c r="D11" s="17" t="s">
        <v>50</v>
      </c>
      <c r="E11" s="18">
        <v>1</v>
      </c>
      <c r="F11" s="17" t="s">
        <v>31</v>
      </c>
      <c r="G11" s="18" t="s">
        <v>18</v>
      </c>
      <c r="H11" s="18" t="s">
        <v>29</v>
      </c>
      <c r="I11" s="18"/>
      <c r="J11" s="19">
        <v>100000</v>
      </c>
      <c r="K11" s="20"/>
      <c r="L11" s="44">
        <f t="shared" si="0"/>
        <v>100000</v>
      </c>
      <c r="M11" s="52"/>
    </row>
    <row r="12" spans="1:13" ht="39.6">
      <c r="A12" s="91"/>
      <c r="B12" s="100"/>
      <c r="C12" s="63" t="s">
        <v>37</v>
      </c>
      <c r="D12" s="17" t="s">
        <v>51</v>
      </c>
      <c r="E12" s="18">
        <v>3</v>
      </c>
      <c r="F12" s="17" t="s">
        <v>21</v>
      </c>
      <c r="G12" s="18" t="s">
        <v>18</v>
      </c>
      <c r="H12" s="18" t="s">
        <v>29</v>
      </c>
      <c r="I12" s="18"/>
      <c r="J12" s="19">
        <v>250000</v>
      </c>
      <c r="K12" s="20"/>
      <c r="L12" s="44">
        <f t="shared" si="0"/>
        <v>250000</v>
      </c>
      <c r="M12" s="52"/>
    </row>
    <row r="13" spans="1:13" ht="39.6">
      <c r="A13" s="91"/>
      <c r="B13" s="100"/>
      <c r="C13" s="63" t="s">
        <v>38</v>
      </c>
      <c r="D13" s="17" t="s">
        <v>52</v>
      </c>
      <c r="E13" s="18">
        <v>6</v>
      </c>
      <c r="F13" s="17" t="s">
        <v>21</v>
      </c>
      <c r="G13" s="18" t="s">
        <v>18</v>
      </c>
      <c r="H13" s="18" t="s">
        <v>29</v>
      </c>
      <c r="I13" s="18"/>
      <c r="J13" s="19">
        <v>2500000</v>
      </c>
      <c r="K13" s="20"/>
      <c r="L13" s="44">
        <f t="shared" si="0"/>
        <v>2500000</v>
      </c>
      <c r="M13" s="52"/>
    </row>
    <row r="14" spans="1:13" ht="39.6">
      <c r="A14" s="91"/>
      <c r="B14" s="100"/>
      <c r="C14" s="63" t="s">
        <v>39</v>
      </c>
      <c r="D14" s="17" t="s">
        <v>40</v>
      </c>
      <c r="E14" s="18">
        <v>1</v>
      </c>
      <c r="F14" s="17" t="s">
        <v>21</v>
      </c>
      <c r="G14" s="18" t="s">
        <v>18</v>
      </c>
      <c r="H14" s="18" t="s">
        <v>29</v>
      </c>
      <c r="I14" s="18"/>
      <c r="J14" s="19">
        <v>2000000</v>
      </c>
      <c r="K14" s="20">
        <v>500000</v>
      </c>
      <c r="L14" s="44">
        <f t="shared" si="0"/>
        <v>1500000</v>
      </c>
      <c r="M14" s="52"/>
    </row>
    <row r="15" spans="1:13" ht="39.6">
      <c r="A15" s="91"/>
      <c r="B15" s="100"/>
      <c r="C15" s="63" t="s">
        <v>41</v>
      </c>
      <c r="D15" s="17" t="s">
        <v>42</v>
      </c>
      <c r="E15" s="18">
        <v>1</v>
      </c>
      <c r="F15" s="17" t="s">
        <v>21</v>
      </c>
      <c r="G15" s="18" t="s">
        <v>18</v>
      </c>
      <c r="H15" s="18" t="s">
        <v>29</v>
      </c>
      <c r="I15" s="18"/>
      <c r="J15" s="19">
        <v>11000000</v>
      </c>
      <c r="K15" s="20">
        <v>1000000</v>
      </c>
      <c r="L15" s="44">
        <f t="shared" si="0"/>
        <v>10000000</v>
      </c>
      <c r="M15" s="52"/>
    </row>
    <row r="16" spans="1:13" ht="39.6">
      <c r="A16" s="91"/>
      <c r="B16" s="100"/>
      <c r="C16" s="63" t="s">
        <v>43</v>
      </c>
      <c r="D16" s="17" t="s">
        <v>44</v>
      </c>
      <c r="E16" s="18">
        <v>1</v>
      </c>
      <c r="F16" s="17" t="s">
        <v>21</v>
      </c>
      <c r="G16" s="18" t="s">
        <v>18</v>
      </c>
      <c r="H16" s="18" t="s">
        <v>29</v>
      </c>
      <c r="I16" s="18"/>
      <c r="J16" s="19">
        <v>1250000</v>
      </c>
      <c r="K16" s="20"/>
      <c r="L16" s="44">
        <f t="shared" si="0"/>
        <v>1250000</v>
      </c>
      <c r="M16" s="52"/>
    </row>
    <row r="17" spans="1:14" ht="39.6">
      <c r="A17" s="91"/>
      <c r="B17" s="100"/>
      <c r="C17" s="63" t="s">
        <v>45</v>
      </c>
      <c r="D17" s="17" t="s">
        <v>53</v>
      </c>
      <c r="E17" s="18">
        <v>3</v>
      </c>
      <c r="F17" s="17" t="s">
        <v>21</v>
      </c>
      <c r="G17" s="18" t="s">
        <v>18</v>
      </c>
      <c r="H17" s="18" t="s">
        <v>29</v>
      </c>
      <c r="I17" s="18"/>
      <c r="J17" s="19">
        <v>500000</v>
      </c>
      <c r="K17" s="20">
        <v>500000</v>
      </c>
      <c r="L17" s="44">
        <f t="shared" si="0"/>
        <v>0</v>
      </c>
      <c r="M17" s="52"/>
    </row>
    <row r="18" spans="1:14" ht="39.6">
      <c r="A18" s="91"/>
      <c r="B18" s="100"/>
      <c r="C18" s="63" t="s">
        <v>46</v>
      </c>
      <c r="D18" s="17" t="s">
        <v>54</v>
      </c>
      <c r="E18" s="18">
        <v>10</v>
      </c>
      <c r="F18" s="17" t="s">
        <v>21</v>
      </c>
      <c r="G18" s="21" t="s">
        <v>18</v>
      </c>
      <c r="H18" s="18" t="s">
        <v>29</v>
      </c>
      <c r="I18" s="18"/>
      <c r="J18" s="19">
        <v>4000000</v>
      </c>
      <c r="K18" s="20"/>
      <c r="L18" s="44">
        <f t="shared" si="0"/>
        <v>4000000</v>
      </c>
      <c r="M18" s="52"/>
    </row>
    <row r="19" spans="1:14" ht="39.6">
      <c r="A19" s="91"/>
      <c r="B19" s="100"/>
      <c r="C19" s="63" t="s">
        <v>47</v>
      </c>
      <c r="D19" s="17" t="s">
        <v>55</v>
      </c>
      <c r="E19" s="18">
        <v>1</v>
      </c>
      <c r="F19" s="17" t="s">
        <v>21</v>
      </c>
      <c r="G19" s="18" t="s">
        <v>18</v>
      </c>
      <c r="H19" s="18" t="s">
        <v>29</v>
      </c>
      <c r="I19" s="18"/>
      <c r="J19" s="19">
        <v>100000</v>
      </c>
      <c r="K19" s="20"/>
      <c r="L19" s="44">
        <f t="shared" si="0"/>
        <v>100000</v>
      </c>
      <c r="M19" s="52"/>
    </row>
    <row r="20" spans="1:14" ht="39.6">
      <c r="A20" s="91"/>
      <c r="B20" s="100"/>
      <c r="C20" s="63" t="s">
        <v>48</v>
      </c>
      <c r="D20" s="17" t="s">
        <v>56</v>
      </c>
      <c r="E20" s="18">
        <v>1</v>
      </c>
      <c r="F20" s="17" t="s">
        <v>21</v>
      </c>
      <c r="G20" s="18" t="s">
        <v>18</v>
      </c>
      <c r="H20" s="18" t="s">
        <v>29</v>
      </c>
      <c r="I20" s="18"/>
      <c r="J20" s="19">
        <v>1500000</v>
      </c>
      <c r="K20" s="20">
        <v>1500000</v>
      </c>
      <c r="L20" s="44">
        <f t="shared" si="0"/>
        <v>0</v>
      </c>
      <c r="M20" s="52"/>
    </row>
    <row r="21" spans="1:14" ht="39.6">
      <c r="A21" s="91"/>
      <c r="B21" s="100"/>
      <c r="C21" s="63" t="s">
        <v>57</v>
      </c>
      <c r="D21" s="17" t="s">
        <v>58</v>
      </c>
      <c r="E21" s="18">
        <v>1</v>
      </c>
      <c r="F21" s="17" t="s">
        <v>21</v>
      </c>
      <c r="G21" s="18" t="s">
        <v>18</v>
      </c>
      <c r="H21" s="18" t="s">
        <v>29</v>
      </c>
      <c r="I21" s="18"/>
      <c r="J21" s="19">
        <v>2000000</v>
      </c>
      <c r="K21" s="20"/>
      <c r="L21" s="44">
        <f t="shared" si="0"/>
        <v>2000000</v>
      </c>
      <c r="M21" s="52"/>
    </row>
    <row r="22" spans="1:14" ht="39.6">
      <c r="A22" s="91"/>
      <c r="B22" s="100"/>
      <c r="C22" s="63" t="s">
        <v>59</v>
      </c>
      <c r="D22" s="17" t="s">
        <v>60</v>
      </c>
      <c r="E22" s="18">
        <v>1</v>
      </c>
      <c r="F22" s="17" t="s">
        <v>21</v>
      </c>
      <c r="G22" s="18" t="s">
        <v>18</v>
      </c>
      <c r="H22" s="18" t="s">
        <v>29</v>
      </c>
      <c r="I22" s="18"/>
      <c r="J22" s="19">
        <v>800000</v>
      </c>
      <c r="K22" s="20">
        <v>800000</v>
      </c>
      <c r="L22" s="44">
        <f t="shared" si="0"/>
        <v>0</v>
      </c>
      <c r="M22" s="52"/>
    </row>
    <row r="23" spans="1:14" ht="40.200000000000003" thickBot="1">
      <c r="A23" s="91"/>
      <c r="B23" s="100"/>
      <c r="C23" s="63" t="s">
        <v>61</v>
      </c>
      <c r="D23" s="17" t="s">
        <v>62</v>
      </c>
      <c r="E23" s="18">
        <v>2</v>
      </c>
      <c r="F23" s="17" t="s">
        <v>21</v>
      </c>
      <c r="G23" s="18" t="s">
        <v>18</v>
      </c>
      <c r="H23" s="18" t="s">
        <v>29</v>
      </c>
      <c r="I23" s="18"/>
      <c r="J23" s="19">
        <v>500000</v>
      </c>
      <c r="K23" s="20"/>
      <c r="L23" s="78">
        <f t="shared" si="0"/>
        <v>500000</v>
      </c>
      <c r="M23" s="64"/>
      <c r="N23" s="69"/>
    </row>
    <row r="24" spans="1:14" ht="39.6">
      <c r="A24" s="92"/>
      <c r="B24" s="87" t="s">
        <v>63</v>
      </c>
      <c r="C24" s="102" t="s">
        <v>68</v>
      </c>
      <c r="D24" s="8" t="s">
        <v>64</v>
      </c>
      <c r="E24" s="9">
        <v>1</v>
      </c>
      <c r="F24" s="8" t="s">
        <v>21</v>
      </c>
      <c r="G24" s="9" t="s">
        <v>18</v>
      </c>
      <c r="H24" s="9" t="s">
        <v>29</v>
      </c>
      <c r="I24" s="9"/>
      <c r="J24" s="30">
        <v>100000</v>
      </c>
      <c r="K24" s="30"/>
      <c r="L24" s="30">
        <f t="shared" si="0"/>
        <v>100000</v>
      </c>
      <c r="M24" s="51"/>
    </row>
    <row r="25" spans="1:14" ht="39.6">
      <c r="A25" s="92"/>
      <c r="B25" s="88"/>
      <c r="C25" s="103"/>
      <c r="D25" s="13" t="s">
        <v>65</v>
      </c>
      <c r="E25" s="14">
        <v>1</v>
      </c>
      <c r="F25" s="13" t="s">
        <v>21</v>
      </c>
      <c r="G25" s="14" t="s">
        <v>18</v>
      </c>
      <c r="H25" s="14" t="s">
        <v>29</v>
      </c>
      <c r="I25" s="14"/>
      <c r="J25" s="15">
        <v>100000</v>
      </c>
      <c r="K25" s="15"/>
      <c r="L25" s="15">
        <f t="shared" si="0"/>
        <v>100000</v>
      </c>
      <c r="M25" s="52"/>
    </row>
    <row r="26" spans="1:14" ht="39.6">
      <c r="A26" s="92"/>
      <c r="B26" s="88"/>
      <c r="C26" s="103"/>
      <c r="D26" s="13" t="s">
        <v>66</v>
      </c>
      <c r="E26" s="14">
        <v>1</v>
      </c>
      <c r="F26" s="13" t="s">
        <v>21</v>
      </c>
      <c r="G26" s="14" t="s">
        <v>18</v>
      </c>
      <c r="H26" s="14" t="s">
        <v>29</v>
      </c>
      <c r="I26" s="14"/>
      <c r="J26" s="15">
        <v>100000</v>
      </c>
      <c r="K26" s="15"/>
      <c r="L26" s="15">
        <f t="shared" si="0"/>
        <v>100000</v>
      </c>
      <c r="M26" s="52"/>
    </row>
    <row r="27" spans="1:14" ht="79.8" thickBot="1">
      <c r="A27" s="92"/>
      <c r="B27" s="101"/>
      <c r="C27" s="27" t="s">
        <v>67</v>
      </c>
      <c r="D27" s="17" t="s">
        <v>69</v>
      </c>
      <c r="E27" s="18">
        <v>1</v>
      </c>
      <c r="F27" s="17" t="s">
        <v>21</v>
      </c>
      <c r="G27" s="18" t="s">
        <v>18</v>
      </c>
      <c r="H27" s="18" t="s">
        <v>29</v>
      </c>
      <c r="I27" s="18"/>
      <c r="J27" s="19">
        <v>600000</v>
      </c>
      <c r="K27" s="19"/>
      <c r="L27" s="19">
        <f t="shared" si="0"/>
        <v>600000</v>
      </c>
      <c r="M27" s="64"/>
    </row>
    <row r="28" spans="1:14" ht="52.8">
      <c r="A28" s="92"/>
      <c r="B28" s="87" t="s">
        <v>70</v>
      </c>
      <c r="C28" s="8" t="s">
        <v>71</v>
      </c>
      <c r="D28" s="8" t="s">
        <v>138</v>
      </c>
      <c r="E28" s="9">
        <v>1</v>
      </c>
      <c r="F28" s="8" t="s">
        <v>21</v>
      </c>
      <c r="G28" s="9" t="s">
        <v>18</v>
      </c>
      <c r="H28" s="9" t="s">
        <v>29</v>
      </c>
      <c r="I28" s="9"/>
      <c r="J28" s="30">
        <v>10000000</v>
      </c>
      <c r="K28" s="30"/>
      <c r="L28" s="30">
        <f t="shared" si="0"/>
        <v>10000000</v>
      </c>
      <c r="M28" s="51"/>
    </row>
    <row r="29" spans="1:14" ht="52.8">
      <c r="A29" s="92"/>
      <c r="B29" s="88"/>
      <c r="C29" s="13" t="s">
        <v>73</v>
      </c>
      <c r="D29" s="13" t="s">
        <v>72</v>
      </c>
      <c r="E29" s="14">
        <v>1</v>
      </c>
      <c r="F29" s="13" t="s">
        <v>21</v>
      </c>
      <c r="G29" s="14" t="s">
        <v>18</v>
      </c>
      <c r="H29" s="14" t="s">
        <v>29</v>
      </c>
      <c r="I29" s="14"/>
      <c r="J29" s="15">
        <v>7500000</v>
      </c>
      <c r="K29" s="15">
        <v>1500000</v>
      </c>
      <c r="L29" s="15">
        <f t="shared" si="0"/>
        <v>6000000</v>
      </c>
      <c r="M29" s="52"/>
    </row>
    <row r="30" spans="1:14" ht="39.6">
      <c r="A30" s="92"/>
      <c r="B30" s="88"/>
      <c r="C30" s="13" t="s">
        <v>74</v>
      </c>
      <c r="D30" s="13" t="s">
        <v>75</v>
      </c>
      <c r="E30" s="14">
        <v>1</v>
      </c>
      <c r="F30" s="13" t="s">
        <v>21</v>
      </c>
      <c r="G30" s="14" t="s">
        <v>18</v>
      </c>
      <c r="H30" s="14" t="s">
        <v>29</v>
      </c>
      <c r="I30" s="14"/>
      <c r="J30" s="15">
        <v>7500000</v>
      </c>
      <c r="K30" s="15">
        <v>1500000</v>
      </c>
      <c r="L30" s="15">
        <f t="shared" si="0"/>
        <v>6000000</v>
      </c>
      <c r="M30" s="52"/>
    </row>
    <row r="31" spans="1:14" ht="39.6">
      <c r="A31" s="92"/>
      <c r="B31" s="88"/>
      <c r="C31" s="13" t="s">
        <v>76</v>
      </c>
      <c r="D31" s="13" t="s">
        <v>77</v>
      </c>
      <c r="E31" s="14">
        <v>1</v>
      </c>
      <c r="F31" s="13" t="s">
        <v>21</v>
      </c>
      <c r="G31" s="14" t="s">
        <v>18</v>
      </c>
      <c r="H31" s="14" t="s">
        <v>29</v>
      </c>
      <c r="I31" s="14"/>
      <c r="J31" s="15">
        <v>7500000</v>
      </c>
      <c r="K31" s="15">
        <v>1500000</v>
      </c>
      <c r="L31" s="15">
        <f t="shared" si="0"/>
        <v>6000000</v>
      </c>
      <c r="M31" s="52"/>
    </row>
    <row r="32" spans="1:14" ht="39.6">
      <c r="A32" s="92"/>
      <c r="B32" s="88"/>
      <c r="C32" s="13" t="s">
        <v>78</v>
      </c>
      <c r="D32" s="13" t="s">
        <v>79</v>
      </c>
      <c r="E32" s="14">
        <v>1</v>
      </c>
      <c r="F32" s="13" t="s">
        <v>21</v>
      </c>
      <c r="G32" s="14" t="s">
        <v>18</v>
      </c>
      <c r="H32" s="14" t="s">
        <v>29</v>
      </c>
      <c r="I32" s="14"/>
      <c r="J32" s="15">
        <v>7500000</v>
      </c>
      <c r="K32" s="15">
        <v>1500000</v>
      </c>
      <c r="L32" s="15">
        <f t="shared" si="0"/>
        <v>6000000</v>
      </c>
      <c r="M32" s="52"/>
    </row>
    <row r="33" spans="1:13" ht="39.6">
      <c r="A33" s="92"/>
      <c r="B33" s="88"/>
      <c r="C33" s="13" t="s">
        <v>80</v>
      </c>
      <c r="D33" s="13" t="s">
        <v>137</v>
      </c>
      <c r="E33" s="14">
        <v>1</v>
      </c>
      <c r="F33" s="13" t="s">
        <v>21</v>
      </c>
      <c r="G33" s="14" t="s">
        <v>18</v>
      </c>
      <c r="H33" s="14" t="s">
        <v>29</v>
      </c>
      <c r="I33" s="14"/>
      <c r="J33" s="15">
        <v>14000000</v>
      </c>
      <c r="K33" s="15">
        <v>2000000</v>
      </c>
      <c r="L33" s="15">
        <f t="shared" si="0"/>
        <v>12000000</v>
      </c>
      <c r="M33" s="52"/>
    </row>
    <row r="34" spans="1:13" ht="40.200000000000003" thickBot="1">
      <c r="A34" s="92"/>
      <c r="B34" s="101"/>
      <c r="C34" s="17" t="s">
        <v>81</v>
      </c>
      <c r="D34" s="17" t="s">
        <v>82</v>
      </c>
      <c r="E34" s="18">
        <v>1</v>
      </c>
      <c r="F34" s="17" t="s">
        <v>21</v>
      </c>
      <c r="G34" s="18" t="s">
        <v>18</v>
      </c>
      <c r="H34" s="18" t="s">
        <v>29</v>
      </c>
      <c r="I34" s="18"/>
      <c r="J34" s="19">
        <v>1800000</v>
      </c>
      <c r="K34" s="19">
        <v>800000</v>
      </c>
      <c r="L34" s="19">
        <f t="shared" si="0"/>
        <v>1000000</v>
      </c>
      <c r="M34" s="64"/>
    </row>
    <row r="35" spans="1:13" ht="53.4" thickBot="1">
      <c r="A35" s="92"/>
      <c r="B35" s="65" t="s">
        <v>83</v>
      </c>
      <c r="C35" s="46" t="s">
        <v>84</v>
      </c>
      <c r="D35" s="46" t="s">
        <v>85</v>
      </c>
      <c r="E35" s="47">
        <v>1</v>
      </c>
      <c r="F35" s="32" t="s">
        <v>21</v>
      </c>
      <c r="G35" s="47" t="s">
        <v>18</v>
      </c>
      <c r="H35" s="47" t="s">
        <v>29</v>
      </c>
      <c r="I35" s="47"/>
      <c r="J35" s="28">
        <v>10000000</v>
      </c>
      <c r="K35" s="28">
        <v>10000000</v>
      </c>
      <c r="L35" s="28">
        <f t="shared" si="0"/>
        <v>0</v>
      </c>
      <c r="M35" s="66"/>
    </row>
    <row r="36" spans="1:13" ht="66">
      <c r="A36" s="92"/>
      <c r="B36" s="87" t="s">
        <v>106</v>
      </c>
      <c r="C36" s="7" t="s">
        <v>86</v>
      </c>
      <c r="D36" s="7" t="s">
        <v>87</v>
      </c>
      <c r="E36" s="9">
        <v>6</v>
      </c>
      <c r="F36" s="8" t="s">
        <v>21</v>
      </c>
      <c r="G36" s="9" t="s">
        <v>18</v>
      </c>
      <c r="H36" s="9" t="s">
        <v>29</v>
      </c>
      <c r="I36" s="9"/>
      <c r="J36" s="30">
        <v>6000000</v>
      </c>
      <c r="K36" s="68">
        <v>1500000</v>
      </c>
      <c r="L36" s="30">
        <f t="shared" si="0"/>
        <v>4500000</v>
      </c>
      <c r="M36" s="51"/>
    </row>
    <row r="37" spans="1:13" ht="39.6">
      <c r="A37" s="92"/>
      <c r="B37" s="88"/>
      <c r="C37" s="12" t="s">
        <v>88</v>
      </c>
      <c r="D37" s="12" t="s">
        <v>89</v>
      </c>
      <c r="E37" s="14">
        <v>6</v>
      </c>
      <c r="F37" s="13" t="s">
        <v>21</v>
      </c>
      <c r="G37" s="14" t="s">
        <v>18</v>
      </c>
      <c r="H37" s="14" t="s">
        <v>29</v>
      </c>
      <c r="I37" s="14"/>
      <c r="J37" s="15">
        <v>6000000</v>
      </c>
      <c r="K37" s="56">
        <v>6000000</v>
      </c>
      <c r="L37" s="15">
        <f t="shared" si="0"/>
        <v>0</v>
      </c>
      <c r="M37" s="52"/>
    </row>
    <row r="38" spans="1:13" ht="52.8">
      <c r="A38" s="92"/>
      <c r="B38" s="88"/>
      <c r="C38" s="12" t="s">
        <v>90</v>
      </c>
      <c r="D38" s="12" t="s">
        <v>94</v>
      </c>
      <c r="E38" s="14">
        <v>1</v>
      </c>
      <c r="F38" s="13" t="s">
        <v>21</v>
      </c>
      <c r="G38" s="14" t="s">
        <v>18</v>
      </c>
      <c r="H38" s="14" t="s">
        <v>29</v>
      </c>
      <c r="I38" s="14"/>
      <c r="J38" s="15">
        <v>2500000</v>
      </c>
      <c r="K38" s="15">
        <v>2500000</v>
      </c>
      <c r="L38" s="15">
        <f t="shared" si="0"/>
        <v>0</v>
      </c>
      <c r="M38" s="52"/>
    </row>
    <row r="39" spans="1:13" ht="39.6">
      <c r="A39" s="92"/>
      <c r="B39" s="88"/>
      <c r="C39" s="12" t="s">
        <v>91</v>
      </c>
      <c r="D39" s="12" t="s">
        <v>95</v>
      </c>
      <c r="E39" s="14">
        <v>1</v>
      </c>
      <c r="F39" s="13" t="s">
        <v>21</v>
      </c>
      <c r="G39" s="14" t="s">
        <v>18</v>
      </c>
      <c r="H39" s="14" t="s">
        <v>29</v>
      </c>
      <c r="I39" s="14"/>
      <c r="J39" s="15">
        <v>1000000</v>
      </c>
      <c r="K39" s="56">
        <v>200000</v>
      </c>
      <c r="L39" s="15">
        <f t="shared" si="0"/>
        <v>800000</v>
      </c>
      <c r="M39" s="52"/>
    </row>
    <row r="40" spans="1:13" ht="39.6">
      <c r="A40" s="92"/>
      <c r="B40" s="88"/>
      <c r="C40" s="12" t="s">
        <v>92</v>
      </c>
      <c r="D40" s="12" t="s">
        <v>93</v>
      </c>
      <c r="E40" s="14">
        <v>1</v>
      </c>
      <c r="F40" s="13" t="s">
        <v>21</v>
      </c>
      <c r="G40" s="14" t="s">
        <v>18</v>
      </c>
      <c r="H40" s="14" t="s">
        <v>29</v>
      </c>
      <c r="I40" s="14"/>
      <c r="J40" s="15">
        <v>1500000</v>
      </c>
      <c r="K40" s="15">
        <v>1500000</v>
      </c>
      <c r="L40" s="15">
        <f t="shared" si="0"/>
        <v>0</v>
      </c>
      <c r="M40" s="52"/>
    </row>
    <row r="41" spans="1:13" ht="39.6">
      <c r="A41" s="92"/>
      <c r="B41" s="88"/>
      <c r="C41" s="12" t="s">
        <v>96</v>
      </c>
      <c r="D41" s="12" t="s">
        <v>97</v>
      </c>
      <c r="E41" s="14">
        <v>2</v>
      </c>
      <c r="F41" s="13" t="s">
        <v>21</v>
      </c>
      <c r="G41" s="14" t="s">
        <v>18</v>
      </c>
      <c r="H41" s="14" t="s">
        <v>29</v>
      </c>
      <c r="I41" s="14"/>
      <c r="J41" s="15">
        <v>200000</v>
      </c>
      <c r="K41" s="56">
        <v>200000</v>
      </c>
      <c r="L41" s="15">
        <f t="shared" si="0"/>
        <v>0</v>
      </c>
      <c r="M41" s="52"/>
    </row>
    <row r="42" spans="1:13" ht="39.6">
      <c r="A42" s="92"/>
      <c r="B42" s="88"/>
      <c r="C42" s="12" t="s">
        <v>99</v>
      </c>
      <c r="D42" s="12" t="s">
        <v>98</v>
      </c>
      <c r="E42" s="14">
        <v>6</v>
      </c>
      <c r="F42" s="13" t="s">
        <v>21</v>
      </c>
      <c r="G42" s="14" t="s">
        <v>18</v>
      </c>
      <c r="H42" s="14" t="s">
        <v>29</v>
      </c>
      <c r="I42" s="14"/>
      <c r="J42" s="15">
        <v>800000</v>
      </c>
      <c r="K42" s="56">
        <v>800000</v>
      </c>
      <c r="L42" s="15">
        <f t="shared" si="0"/>
        <v>0</v>
      </c>
      <c r="M42" s="52"/>
    </row>
    <row r="43" spans="1:13" ht="52.8">
      <c r="A43" s="92"/>
      <c r="B43" s="88"/>
      <c r="C43" s="13" t="s">
        <v>100</v>
      </c>
      <c r="D43" s="13" t="s">
        <v>101</v>
      </c>
      <c r="E43" s="14">
        <v>4</v>
      </c>
      <c r="F43" s="13" t="s">
        <v>21</v>
      </c>
      <c r="G43" s="14" t="s">
        <v>18</v>
      </c>
      <c r="H43" s="14" t="s">
        <v>29</v>
      </c>
      <c r="I43" s="14"/>
      <c r="J43" s="15">
        <v>1000000</v>
      </c>
      <c r="K43" s="56">
        <v>500000</v>
      </c>
      <c r="L43" s="15">
        <f t="shared" si="0"/>
        <v>500000</v>
      </c>
      <c r="M43" s="52"/>
    </row>
    <row r="44" spans="1:13" ht="39.6">
      <c r="A44" s="92"/>
      <c r="B44" s="88"/>
      <c r="C44" s="13" t="s">
        <v>102</v>
      </c>
      <c r="D44" s="13" t="s">
        <v>103</v>
      </c>
      <c r="E44" s="14">
        <v>1</v>
      </c>
      <c r="F44" s="13" t="s">
        <v>21</v>
      </c>
      <c r="G44" s="14" t="s">
        <v>18</v>
      </c>
      <c r="H44" s="14" t="s">
        <v>29</v>
      </c>
      <c r="I44" s="14"/>
      <c r="J44" s="15">
        <v>2500000</v>
      </c>
      <c r="K44" s="56"/>
      <c r="L44" s="15">
        <f t="shared" si="0"/>
        <v>2500000</v>
      </c>
      <c r="M44" s="52"/>
    </row>
    <row r="45" spans="1:13" ht="39.6">
      <c r="A45" s="92"/>
      <c r="B45" s="88"/>
      <c r="C45" s="13" t="s">
        <v>104</v>
      </c>
      <c r="D45" s="13" t="s">
        <v>105</v>
      </c>
      <c r="E45" s="14">
        <v>4</v>
      </c>
      <c r="F45" s="13" t="s">
        <v>21</v>
      </c>
      <c r="G45" s="14" t="s">
        <v>18</v>
      </c>
      <c r="H45" s="14" t="s">
        <v>29</v>
      </c>
      <c r="I45" s="14"/>
      <c r="J45" s="15">
        <v>2000000</v>
      </c>
      <c r="K45" s="15">
        <v>2000000</v>
      </c>
      <c r="L45" s="15">
        <f t="shared" si="0"/>
        <v>0</v>
      </c>
      <c r="M45" s="52"/>
    </row>
    <row r="46" spans="1:13" ht="106.2" thickBot="1">
      <c r="A46" s="92"/>
      <c r="B46" s="95"/>
      <c r="C46" s="23" t="s">
        <v>107</v>
      </c>
      <c r="D46" s="23" t="s">
        <v>128</v>
      </c>
      <c r="E46" s="24">
        <v>1</v>
      </c>
      <c r="F46" s="23" t="s">
        <v>21</v>
      </c>
      <c r="G46" s="24" t="s">
        <v>18</v>
      </c>
      <c r="H46" s="24" t="s">
        <v>29</v>
      </c>
      <c r="I46" s="24"/>
      <c r="J46" s="25">
        <v>4000000</v>
      </c>
      <c r="K46" s="57">
        <v>1500000</v>
      </c>
      <c r="L46" s="25">
        <f t="shared" si="0"/>
        <v>2500000</v>
      </c>
      <c r="M46" s="53"/>
    </row>
    <row r="47" spans="1:13" ht="39.6" customHeight="1">
      <c r="A47" s="93" t="s">
        <v>108</v>
      </c>
      <c r="B47" s="67" t="s">
        <v>109</v>
      </c>
      <c r="C47" s="34" t="s">
        <v>113</v>
      </c>
      <c r="D47" s="26" t="s">
        <v>111</v>
      </c>
      <c r="E47" s="10">
        <v>1</v>
      </c>
      <c r="F47" s="26" t="s">
        <v>21</v>
      </c>
      <c r="G47" s="10" t="s">
        <v>18</v>
      </c>
      <c r="H47" s="10" t="s">
        <v>29</v>
      </c>
      <c r="I47" s="26"/>
      <c r="J47" s="31">
        <v>500000</v>
      </c>
      <c r="K47" s="31"/>
      <c r="L47" s="44">
        <f t="shared" si="0"/>
        <v>500000</v>
      </c>
      <c r="M47" s="54"/>
    </row>
    <row r="48" spans="1:13" ht="40.200000000000003" thickBot="1">
      <c r="A48" s="94"/>
      <c r="B48" s="58" t="s">
        <v>110</v>
      </c>
      <c r="C48" s="22" t="s">
        <v>110</v>
      </c>
      <c r="D48" s="22" t="s">
        <v>112</v>
      </c>
      <c r="E48" s="24">
        <v>1</v>
      </c>
      <c r="F48" s="23" t="s">
        <v>21</v>
      </c>
      <c r="G48" s="59" t="s">
        <v>18</v>
      </c>
      <c r="H48" s="24" t="s">
        <v>29</v>
      </c>
      <c r="I48" s="24"/>
      <c r="J48" s="25">
        <v>1000000</v>
      </c>
      <c r="K48" s="57"/>
      <c r="L48" s="44">
        <f t="shared" si="0"/>
        <v>1000000</v>
      </c>
      <c r="M48" s="53"/>
    </row>
    <row r="49" spans="1:13" ht="53.4" thickBot="1">
      <c r="A49" s="79" t="s">
        <v>114</v>
      </c>
      <c r="B49" s="89" t="s">
        <v>115</v>
      </c>
      <c r="C49" s="34" t="s">
        <v>116</v>
      </c>
      <c r="D49" s="34" t="s">
        <v>117</v>
      </c>
      <c r="E49" s="10">
        <v>1</v>
      </c>
      <c r="F49" s="26" t="s">
        <v>21</v>
      </c>
      <c r="G49" s="10" t="s">
        <v>18</v>
      </c>
      <c r="H49" s="10" t="s">
        <v>29</v>
      </c>
      <c r="I49" s="10"/>
      <c r="J49" s="31">
        <v>10000000</v>
      </c>
      <c r="K49" s="11">
        <f>1000000+350000</f>
        <v>1350000</v>
      </c>
      <c r="L49" s="44">
        <f>+J49-K49</f>
        <v>8650000</v>
      </c>
      <c r="M49" s="54"/>
    </row>
    <row r="50" spans="1:13" ht="106.2" thickBot="1">
      <c r="A50" s="80"/>
      <c r="B50" s="89"/>
      <c r="C50" s="27" t="s">
        <v>135</v>
      </c>
      <c r="D50" s="35" t="s">
        <v>136</v>
      </c>
      <c r="E50" s="18">
        <v>1</v>
      </c>
      <c r="F50" s="17" t="s">
        <v>21</v>
      </c>
      <c r="G50" s="18" t="s">
        <v>18</v>
      </c>
      <c r="H50" s="47" t="s">
        <v>29</v>
      </c>
      <c r="I50" s="18"/>
      <c r="J50" s="19">
        <v>5000000</v>
      </c>
      <c r="K50" s="20">
        <v>2600000</v>
      </c>
      <c r="L50" s="78">
        <f t="shared" si="0"/>
        <v>2400000</v>
      </c>
      <c r="M50" s="64"/>
    </row>
    <row r="51" spans="1:13" ht="39.6">
      <c r="A51" s="85" t="s">
        <v>118</v>
      </c>
      <c r="B51" s="87" t="s">
        <v>119</v>
      </c>
      <c r="C51" s="7" t="s">
        <v>120</v>
      </c>
      <c r="D51" s="7" t="s">
        <v>122</v>
      </c>
      <c r="E51" s="9">
        <v>3</v>
      </c>
      <c r="F51" s="8" t="s">
        <v>21</v>
      </c>
      <c r="G51" s="9" t="s">
        <v>18</v>
      </c>
      <c r="H51" s="9" t="s">
        <v>29</v>
      </c>
      <c r="I51" s="9"/>
      <c r="J51" s="30"/>
      <c r="K51" s="30"/>
      <c r="L51" s="30">
        <f t="shared" si="0"/>
        <v>0</v>
      </c>
      <c r="M51" s="51"/>
    </row>
    <row r="52" spans="1:13" ht="39.6">
      <c r="A52" s="86"/>
      <c r="B52" s="88"/>
      <c r="C52" s="12" t="s">
        <v>121</v>
      </c>
      <c r="D52" s="12" t="s">
        <v>123</v>
      </c>
      <c r="E52" s="14">
        <v>3</v>
      </c>
      <c r="F52" s="13" t="s">
        <v>21</v>
      </c>
      <c r="G52" s="14" t="s">
        <v>18</v>
      </c>
      <c r="H52" s="14" t="s">
        <v>29</v>
      </c>
      <c r="I52" s="14"/>
      <c r="J52" s="15"/>
      <c r="K52" s="15"/>
      <c r="L52" s="15">
        <f t="shared" si="0"/>
        <v>0</v>
      </c>
      <c r="M52" s="52"/>
    </row>
    <row r="53" spans="1:13" ht="38.25" customHeight="1" thickBot="1">
      <c r="A53" s="70" t="s">
        <v>124</v>
      </c>
      <c r="B53" s="55" t="s">
        <v>125</v>
      </c>
      <c r="C53" s="22" t="s">
        <v>126</v>
      </c>
      <c r="D53" s="22" t="s">
        <v>127</v>
      </c>
      <c r="E53" s="24">
        <v>1</v>
      </c>
      <c r="F53" s="23" t="s">
        <v>21</v>
      </c>
      <c r="G53" s="24" t="s">
        <v>18</v>
      </c>
      <c r="H53" s="24" t="s">
        <v>29</v>
      </c>
      <c r="I53" s="24"/>
      <c r="J53" s="25"/>
      <c r="K53" s="25"/>
      <c r="L53" s="25">
        <f t="shared" si="0"/>
        <v>0</v>
      </c>
      <c r="M53" s="53"/>
    </row>
    <row r="54" spans="1:13" ht="40.200000000000003" thickBot="1">
      <c r="A54" s="79" t="s">
        <v>129</v>
      </c>
      <c r="B54" s="37" t="s">
        <v>130</v>
      </c>
      <c r="C54" s="33" t="s">
        <v>130</v>
      </c>
      <c r="D54" s="39" t="s">
        <v>132</v>
      </c>
      <c r="E54" s="40">
        <v>1</v>
      </c>
      <c r="F54" s="33" t="s">
        <v>21</v>
      </c>
      <c r="G54" s="40" t="s">
        <v>18</v>
      </c>
      <c r="H54" s="40" t="s">
        <v>131</v>
      </c>
      <c r="I54" s="40"/>
      <c r="J54" s="41">
        <v>10000000</v>
      </c>
      <c r="K54" s="42">
        <v>10000000</v>
      </c>
      <c r="L54" s="44">
        <f t="shared" si="0"/>
        <v>0</v>
      </c>
      <c r="M54" s="54"/>
    </row>
    <row r="55" spans="1:13" ht="40.200000000000003" thickBot="1">
      <c r="A55" s="79"/>
      <c r="B55" s="37" t="s">
        <v>139</v>
      </c>
      <c r="C55" s="38" t="s">
        <v>139</v>
      </c>
      <c r="D55" s="39" t="s">
        <v>140</v>
      </c>
      <c r="E55" s="40">
        <v>1</v>
      </c>
      <c r="F55" s="33" t="s">
        <v>21</v>
      </c>
      <c r="G55" s="40" t="s">
        <v>18</v>
      </c>
      <c r="H55" s="36" t="s">
        <v>131</v>
      </c>
      <c r="I55" s="40"/>
      <c r="J55" s="41">
        <v>5000000</v>
      </c>
      <c r="K55" s="42"/>
      <c r="L55" s="44">
        <f t="shared" si="0"/>
        <v>5000000</v>
      </c>
      <c r="M55" s="52"/>
    </row>
    <row r="56" spans="1:13" ht="42" thickBot="1">
      <c r="A56" s="80"/>
      <c r="B56" s="37" t="s">
        <v>133</v>
      </c>
      <c r="C56" s="33" t="s">
        <v>133</v>
      </c>
      <c r="D56" s="43" t="s">
        <v>134</v>
      </c>
      <c r="E56" s="40">
        <v>1</v>
      </c>
      <c r="F56" s="33" t="s">
        <v>21</v>
      </c>
      <c r="G56" s="40" t="s">
        <v>18</v>
      </c>
      <c r="H56" s="36" t="s">
        <v>131</v>
      </c>
      <c r="I56" s="40"/>
      <c r="J56" s="41">
        <v>10000000</v>
      </c>
      <c r="K56" s="42">
        <v>10000000</v>
      </c>
      <c r="L56" s="45">
        <f t="shared" si="0"/>
        <v>0</v>
      </c>
      <c r="M56" s="53"/>
    </row>
    <row r="57" spans="1:13">
      <c r="J57" s="48">
        <f>SUM(J3:J56)</f>
        <v>174900000</v>
      </c>
      <c r="K57" s="49">
        <f>SUM(K3:K56)</f>
        <v>66500000</v>
      </c>
      <c r="L57" s="50">
        <f>SUM(L3:L56)</f>
        <v>108400000</v>
      </c>
    </row>
    <row r="61" spans="1:13">
      <c r="K61" s="5"/>
    </row>
  </sheetData>
  <mergeCells count="19">
    <mergeCell ref="I1:J1"/>
    <mergeCell ref="B3:B23"/>
    <mergeCell ref="B24:B27"/>
    <mergeCell ref="B28:B34"/>
    <mergeCell ref="C24:C26"/>
    <mergeCell ref="E1:E2"/>
    <mergeCell ref="F1:G1"/>
    <mergeCell ref="A54:A56"/>
    <mergeCell ref="A1:A2"/>
    <mergeCell ref="B1:B2"/>
    <mergeCell ref="C1:C2"/>
    <mergeCell ref="D1:D2"/>
    <mergeCell ref="A51:A52"/>
    <mergeCell ref="B51:B52"/>
    <mergeCell ref="B49:B50"/>
    <mergeCell ref="A49:A50"/>
    <mergeCell ref="A3:A46"/>
    <mergeCell ref="A47:A48"/>
    <mergeCell ref="B36:B4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TECNOLOGÍAS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Claribet Morera Brenes</dc:creator>
  <cp:lastModifiedBy>Yasser Newball</cp:lastModifiedBy>
  <dcterms:created xsi:type="dcterms:W3CDTF">2018-11-27T16:10:31Z</dcterms:created>
  <dcterms:modified xsi:type="dcterms:W3CDTF">2022-10-20T20:06:58Z</dcterms:modified>
</cp:coreProperties>
</file>