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ewball\Desktop\"/>
    </mc:Choice>
  </mc:AlternateContent>
  <bookViews>
    <workbookView xWindow="0" yWindow="0" windowWidth="23040" windowHeight="91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0" i="1" l="1"/>
  <c r="C39" i="1"/>
  <c r="C34" i="1"/>
  <c r="C30" i="1"/>
  <c r="C22" i="1"/>
  <c r="C21" i="1"/>
  <c r="C14" i="1"/>
  <c r="C9" i="1"/>
</calcChain>
</file>

<file path=xl/sharedStrings.xml><?xml version="1.0" encoding="utf-8"?>
<sst xmlns="http://schemas.openxmlformats.org/spreadsheetml/2006/main" count="34" uniqueCount="33">
  <si>
    <t>Estado de Situación al 30 Setiembre 2017</t>
  </si>
  <si>
    <t>Activos</t>
  </si>
  <si>
    <t>Notas</t>
  </si>
  <si>
    <t>Activos corrientes</t>
  </si>
  <si>
    <t>Caja y Bancos</t>
  </si>
  <si>
    <t>Inversiones Transitorias</t>
  </si>
  <si>
    <t>Cuentas a cobrar</t>
  </si>
  <si>
    <t>Gastos prepagados</t>
  </si>
  <si>
    <t>Total activos corrientes</t>
  </si>
  <si>
    <t>Activos no corrientes</t>
  </si>
  <si>
    <t>Propiedad, planta y Equipo</t>
  </si>
  <si>
    <t>Depreciación Acumulada</t>
  </si>
  <si>
    <t>Total activos no corrientes</t>
  </si>
  <si>
    <t>Otros activos</t>
  </si>
  <si>
    <t>Depositos en garantía</t>
  </si>
  <si>
    <t>Fondos Restringidos</t>
  </si>
  <si>
    <t>Sistema Informático</t>
  </si>
  <si>
    <t>Amortización acum. Sistema Informatico</t>
  </si>
  <si>
    <t>Total Activos</t>
  </si>
  <si>
    <t>PASIVOS Y PATRIMONIO</t>
  </si>
  <si>
    <t>Pasivos corrientes</t>
  </si>
  <si>
    <t>Cuentas por pagar proveedores</t>
  </si>
  <si>
    <t>Retenciones a pagar</t>
  </si>
  <si>
    <t>Gastos acumulados</t>
  </si>
  <si>
    <t>Provisiones por pagar</t>
  </si>
  <si>
    <t>Pasivos No Corrientes</t>
  </si>
  <si>
    <t>Préstamos Largo Plazo</t>
  </si>
  <si>
    <t>Total Pasivos No Corrientes</t>
  </si>
  <si>
    <t>Patrimonio</t>
  </si>
  <si>
    <t>Total patrimonio</t>
  </si>
  <si>
    <t>Excedentes del periodo</t>
  </si>
  <si>
    <t>Excedente acumulados</t>
  </si>
  <si>
    <t>Total Pasivo y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</si>
</sst>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" fontId="1" fillId="0" borderId="0" xfId="0" applyNumberFormat="1" applyFont="1"/>
    <xf numFmtId="0" fontId="0" fillId="0" borderId="0" xfId="0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workbookViewId="0">
      <selection activeCell="A10" sqref="A10"/>
    </sheetView>
  </sheetViews>
  <sheetFormatPr baseColWidth="10" defaultRowHeight="14.4" x14ac:dyDescent="0.3"/>
  <cols>
    <col min="1" max="1" width="34.5546875" customWidth="1"/>
    <col min="2" max="2" width="5.88671875" style="6" bestFit="1" customWidth="1"/>
    <col min="3" max="3" width="15.21875" bestFit="1" customWidth="1"/>
  </cols>
  <sheetData>
    <row r="1" spans="1:3" x14ac:dyDescent="0.3">
      <c r="A1" s="4" t="s">
        <v>0</v>
      </c>
      <c r="B1" s="4"/>
      <c r="C1" s="4"/>
    </row>
    <row r="3" spans="1:3" x14ac:dyDescent="0.3">
      <c r="A3" s="7" t="s">
        <v>1</v>
      </c>
      <c r="B3" s="8" t="s">
        <v>2</v>
      </c>
      <c r="C3" s="7">
        <v>2017</v>
      </c>
    </row>
    <row r="4" spans="1:3" x14ac:dyDescent="0.3">
      <c r="A4" t="s">
        <v>3</v>
      </c>
    </row>
    <row r="5" spans="1:3" x14ac:dyDescent="0.3">
      <c r="A5" t="s">
        <v>4</v>
      </c>
      <c r="B5" s="6">
        <v>3</v>
      </c>
      <c r="C5" s="1">
        <v>127028306.94</v>
      </c>
    </row>
    <row r="6" spans="1:3" x14ac:dyDescent="0.3">
      <c r="A6" t="s">
        <v>5</v>
      </c>
      <c r="B6" s="6">
        <v>4</v>
      </c>
      <c r="C6" s="1">
        <v>444435610.83999997</v>
      </c>
    </row>
    <row r="7" spans="1:3" x14ac:dyDescent="0.3">
      <c r="A7" t="s">
        <v>6</v>
      </c>
      <c r="B7" s="6">
        <v>5</v>
      </c>
      <c r="C7" s="1">
        <v>418418250.11000001</v>
      </c>
    </row>
    <row r="8" spans="1:3" x14ac:dyDescent="0.3">
      <c r="A8" t="s">
        <v>7</v>
      </c>
      <c r="B8" s="6">
        <v>6</v>
      </c>
      <c r="C8" s="1">
        <v>67257031.469999999</v>
      </c>
    </row>
    <row r="9" spans="1:3" x14ac:dyDescent="0.3">
      <c r="A9" s="2" t="s">
        <v>8</v>
      </c>
      <c r="B9" s="3"/>
      <c r="C9" s="5">
        <f>SUM(C5:C8)</f>
        <v>1057139199.36</v>
      </c>
    </row>
    <row r="10" spans="1:3" x14ac:dyDescent="0.3">
      <c r="C10" s="1"/>
    </row>
    <row r="11" spans="1:3" x14ac:dyDescent="0.3">
      <c r="A11" t="s">
        <v>9</v>
      </c>
      <c r="C11" s="1"/>
    </row>
    <row r="12" spans="1:3" x14ac:dyDescent="0.3">
      <c r="A12" t="s">
        <v>10</v>
      </c>
      <c r="B12" s="6">
        <v>7</v>
      </c>
      <c r="C12" s="1">
        <v>1450178335.8699999</v>
      </c>
    </row>
    <row r="13" spans="1:3" x14ac:dyDescent="0.3">
      <c r="A13" t="s">
        <v>11</v>
      </c>
      <c r="B13" s="6">
        <v>7</v>
      </c>
      <c r="C13" s="1">
        <v>-147040961.36000001</v>
      </c>
    </row>
    <row r="14" spans="1:3" x14ac:dyDescent="0.3">
      <c r="A14" s="2" t="s">
        <v>12</v>
      </c>
      <c r="B14" s="3"/>
      <c r="C14" s="5">
        <f>C12+C13</f>
        <v>1303137374.5099998</v>
      </c>
    </row>
    <row r="15" spans="1:3" x14ac:dyDescent="0.3">
      <c r="C15" s="1"/>
    </row>
    <row r="16" spans="1:3" x14ac:dyDescent="0.3">
      <c r="A16" t="s">
        <v>13</v>
      </c>
      <c r="C16" s="1"/>
    </row>
    <row r="17" spans="1:3" x14ac:dyDescent="0.3">
      <c r="A17" t="s">
        <v>14</v>
      </c>
      <c r="B17" s="6">
        <v>8</v>
      </c>
      <c r="C17" s="1">
        <v>1630280.4</v>
      </c>
    </row>
    <row r="18" spans="1:3" x14ac:dyDescent="0.3">
      <c r="A18" t="s">
        <v>15</v>
      </c>
      <c r="B18" s="6">
        <v>8</v>
      </c>
      <c r="C18" s="1">
        <v>10875809.359999999</v>
      </c>
    </row>
    <row r="19" spans="1:3" x14ac:dyDescent="0.3">
      <c r="A19" t="s">
        <v>16</v>
      </c>
      <c r="B19" s="6">
        <v>8</v>
      </c>
      <c r="C19" s="1">
        <v>35121791.880000003</v>
      </c>
    </row>
    <row r="20" spans="1:3" x14ac:dyDescent="0.3">
      <c r="A20" t="s">
        <v>17</v>
      </c>
      <c r="B20" s="6">
        <v>8</v>
      </c>
      <c r="C20" s="1">
        <v>-17341049.18</v>
      </c>
    </row>
    <row r="21" spans="1:3" x14ac:dyDescent="0.3">
      <c r="C21" s="1">
        <f>SUM(C17:C20)</f>
        <v>30286832.460000001</v>
      </c>
    </row>
    <row r="22" spans="1:3" x14ac:dyDescent="0.3">
      <c r="A22" s="2" t="s">
        <v>18</v>
      </c>
      <c r="B22" s="3"/>
      <c r="C22" s="5">
        <f>C9+C14+C21</f>
        <v>2390563406.3299999</v>
      </c>
    </row>
    <row r="24" spans="1:3" x14ac:dyDescent="0.3">
      <c r="A24" s="2" t="s">
        <v>19</v>
      </c>
    </row>
    <row r="25" spans="1:3" x14ac:dyDescent="0.3">
      <c r="A25" t="s">
        <v>20</v>
      </c>
    </row>
    <row r="26" spans="1:3" x14ac:dyDescent="0.3">
      <c r="A26" t="s">
        <v>21</v>
      </c>
      <c r="B26" s="6">
        <v>9</v>
      </c>
      <c r="C26" s="1">
        <v>3542927.86</v>
      </c>
    </row>
    <row r="27" spans="1:3" x14ac:dyDescent="0.3">
      <c r="A27" t="s">
        <v>22</v>
      </c>
      <c r="B27" s="6">
        <v>9</v>
      </c>
      <c r="C27" s="1">
        <v>40288234.869999997</v>
      </c>
    </row>
    <row r="28" spans="1:3" x14ac:dyDescent="0.3">
      <c r="A28" t="s">
        <v>23</v>
      </c>
      <c r="C28" s="1"/>
    </row>
    <row r="29" spans="1:3" x14ac:dyDescent="0.3">
      <c r="A29" t="s">
        <v>24</v>
      </c>
      <c r="B29" s="6">
        <v>9</v>
      </c>
      <c r="C29" s="1">
        <v>50821955.200000003</v>
      </c>
    </row>
    <row r="30" spans="1:3" x14ac:dyDescent="0.3">
      <c r="A30" s="2" t="s">
        <v>20</v>
      </c>
      <c r="B30" s="3"/>
      <c r="C30" s="5">
        <f>SUM(C26:C29)</f>
        <v>94653117.930000007</v>
      </c>
    </row>
    <row r="32" spans="1:3" x14ac:dyDescent="0.3">
      <c r="A32" t="s">
        <v>25</v>
      </c>
      <c r="B32" s="6">
        <v>9</v>
      </c>
    </row>
    <row r="33" spans="1:3" x14ac:dyDescent="0.3">
      <c r="A33" t="s">
        <v>26</v>
      </c>
      <c r="C33" s="1">
        <v>735497089.17999995</v>
      </c>
    </row>
    <row r="34" spans="1:3" x14ac:dyDescent="0.3">
      <c r="A34" s="2" t="s">
        <v>27</v>
      </c>
      <c r="B34" s="3"/>
      <c r="C34" s="5">
        <f>C33</f>
        <v>735497089.17999995</v>
      </c>
    </row>
    <row r="36" spans="1:3" x14ac:dyDescent="0.3">
      <c r="A36" t="s">
        <v>28</v>
      </c>
    </row>
    <row r="37" spans="1:3" x14ac:dyDescent="0.3">
      <c r="A37" t="s">
        <v>31</v>
      </c>
      <c r="B37" s="6">
        <v>10</v>
      </c>
      <c r="C37" s="1">
        <v>1335666048.6600001</v>
      </c>
    </row>
    <row r="38" spans="1:3" x14ac:dyDescent="0.3">
      <c r="A38" t="s">
        <v>30</v>
      </c>
      <c r="B38" s="6">
        <v>10</v>
      </c>
      <c r="C38" s="1">
        <v>224747150.56</v>
      </c>
    </row>
    <row r="39" spans="1:3" x14ac:dyDescent="0.3">
      <c r="A39" s="2" t="s">
        <v>29</v>
      </c>
      <c r="B39" s="3"/>
      <c r="C39" s="5">
        <f>SUM(C37:C38)</f>
        <v>1560413199.22</v>
      </c>
    </row>
    <row r="40" spans="1:3" x14ac:dyDescent="0.3">
      <c r="A40" s="2" t="s">
        <v>32</v>
      </c>
      <c r="B40" s="3"/>
      <c r="C40" s="5">
        <f>C22</f>
        <v>2390563406.3299999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Newball</dc:creator>
  <cp:lastModifiedBy>Yasser Newball</cp:lastModifiedBy>
  <dcterms:created xsi:type="dcterms:W3CDTF">2019-04-24T19:00:20Z</dcterms:created>
  <dcterms:modified xsi:type="dcterms:W3CDTF">2019-04-24T20:16:04Z</dcterms:modified>
</cp:coreProperties>
</file>